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4015" windowHeight="5355" firstSheet="2" activeTab="12"/>
  </bookViews>
  <sheets>
    <sheet name="PSIHIJATRIJA SPEC PREG TAB" sheetId="1" r:id="rId1"/>
    <sheet name="TAB 83" sheetId="2" r:id="rId2"/>
    <sheet name="TAB 84" sheetId="3" r:id="rId3"/>
    <sheet name="TAB 85" sheetId="4" r:id="rId4"/>
    <sheet name="TAB 86" sheetId="5" r:id="rId5"/>
    <sheet name="TAB 87" sheetId="6" r:id="rId6"/>
    <sheet name="TAB 88" sheetId="7" r:id="rId7"/>
    <sheet name="TAB 89" sheetId="8" r:id="rId8"/>
    <sheet name="TAB 90" sheetId="9" r:id="rId9"/>
    <sheet name="TAB 91" sheetId="10" r:id="rId10"/>
    <sheet name="TAB 92" sheetId="11" r:id="rId11"/>
    <sheet name="TAB 93" sheetId="12" r:id="rId12"/>
    <sheet name="TAB 94" sheetId="13" r:id="rId13"/>
  </sheets>
  <definedNames/>
  <calcPr fullCalcOnLoad="1"/>
</workbook>
</file>

<file path=xl/sharedStrings.xml><?xml version="1.0" encoding="utf-8"?>
<sst xmlns="http://schemas.openxmlformats.org/spreadsheetml/2006/main" count="373" uniqueCount="79">
  <si>
    <t>У К У П Н О</t>
  </si>
  <si>
    <t>Ред.бр.</t>
  </si>
  <si>
    <t>ЗДРАВСТВЕНА
 УСТАНОВА</t>
  </si>
  <si>
    <t>12,68</t>
  </si>
  <si>
    <t>11,34</t>
  </si>
  <si>
    <t>17,22</t>
  </si>
  <si>
    <t>УКУПАН БРОЈ ПРВИХ ПРЕГЛЕДА - ПСИХИЈАТРИЈА</t>
  </si>
  <si>
    <t>БРОЈ ПАЦИЈЕНАТА КОЈИ СУ ИМАЛИ ЗАКАЗАН ПРВИ ПРЕГЛЕД - ПСИХИЈАТРИЈА</t>
  </si>
  <si>
    <t>УКУПНА ДУЖИНА ЧЕКАЊА НА ЗАКАЗАН ПРВИ ПРЕГЛЕД (ДАНИ) - ПСИХИЈАТРИЈА</t>
  </si>
  <si>
    <t>ПРОСЕЧНА ДУЖИНА ЧЕКАЊА НА ЗАКАЗАН ПРВИ ПРЕГЛЕД (ДАНИ) - ПСИХИЈАТРИЈА</t>
  </si>
  <si>
    <t>УКУПАН БРОЈ ПРЕГЛЕДА  - ПСИХИЈАТРИЈА</t>
  </si>
  <si>
    <t>УКУПАН БРОЈ ЗАКАЗАНИХ ПРЕГЛЕДА - ПСИХИЈАТРИЈА</t>
  </si>
  <si>
    <t>ПРОЦЕНАТ ПАЦИЈЕНАТА КОЈИ СУ ПРИМЉЕНИ КОД ЛЕКАРА У РОКУ ОД 30 МИН ОД ВРЕМЕНА ЗАКАЗАНОГ ТЕРМИНА - ПСИХИЈАТРИЈА</t>
  </si>
  <si>
    <t>ПРОЦЕНАТ ЗАКАЗАНИХ ПОСЕТА У ОДНОСУ НА УКУПАН БРОЈ  ПОСЕТА  - ПСИХИЈАТРИЈА</t>
  </si>
  <si>
    <t>УКУПАН БРОЈ САТИ У НЕДЕЉИ КАДА СЛУЖБА РАДИ ПОПОДНЕ - ПСИХИЈАТРИЈА</t>
  </si>
  <si>
    <t>БРОЈ ДАНА У МЕСЕЦУ КАДА ЈЕ ОМОГУЋЕНО ЗАКАЗИВАЊЕ СПЕЦИЈАЛИСТИЧКО-КОНСУЛТАТИВНОГ ПРЕГЛЕДА - ПСИХИЈАТРИЈА</t>
  </si>
  <si>
    <t>ПРОЦЕНАТ ЗАКАЗАНИХ ПРВИХ ПОСЕТА У ОДНОСУ НА УКУПАН БРОЈ  ПРВИХ ПОСЕТА - ПСИХИЈАТРИЈА*</t>
  </si>
  <si>
    <t>*ЗБОГ ПРОМЕНЕ ПРАВИЛНИКА О ПОКАЗАТЕЉИМА КВАЛИТЕТА, ОВАЈ ПОКАЗАТЕЉ СЕ ВИШЕ НЕ ПРАТИ</t>
  </si>
  <si>
    <t>БРОЈ ПАЦИЈЕНАТА КОЈИ СУ ПРИМЉЕНИ КОД ЛЕКАРА У РОКУ ОД 30 МИН ОД ВРЕМЕНА ЗАКАЗАНОГ ТЕРМИНА - ПСИХИЈАТРИЈА</t>
  </si>
  <si>
    <t>СТРАНА 83</t>
  </si>
  <si>
    <t>СТРАНА 84</t>
  </si>
  <si>
    <t>СТРАНА 85</t>
  </si>
  <si>
    <t>СТРАНА 86</t>
  </si>
  <si>
    <t>СТРАНА 87</t>
  </si>
  <si>
    <t>СТРАНА 90</t>
  </si>
  <si>
    <t>СТРАНА 91</t>
  </si>
  <si>
    <t>СТРАНА 92</t>
  </si>
  <si>
    <t>СТРАНА 93</t>
  </si>
  <si>
    <t>СТРАНА 94</t>
  </si>
  <si>
    <t>СТРАНА 89</t>
  </si>
  <si>
    <t>ТАБЕЛА</t>
  </si>
  <si>
    <t>( *ЗБОГ ПРОМЕНЕ ПРАВИЛНИКА О ПОКАЗАТЕЉИМА КВАЛИТЕТА, ОВАЈ ПОКАЗАТЕЉ СЕ ВИШЕ НЕ ПРАТИ )</t>
  </si>
  <si>
    <t>УКУПАН БРОЈ ПРЕГЛЕДА - ПСИХИЈАТРИЈА</t>
  </si>
  <si>
    <t>БРОЈ ПАЦИЈЕНАТА КОЈИ СУ ПРЕГЛЕДАНИ У РОКУ ОД 30 МИН ОД ВРЕМЕНА ЗАКАЗАНОГ ТЕРМИНА - ПСИХИЈАТРИЈА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</si>
  <si>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</si>
  <si>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</si>
  <si>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</si>
  <si>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</si>
  <si>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</si>
  <si>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</si>
  <si>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</si>
  <si>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</si>
  <si>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</si>
  <si>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</si>
  <si>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</si>
  <si>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1  -  КЛИНИЧКИ ЦEНТАР СРБИЈЕ</t>
  </si>
  <si>
    <t>2  -  КБЦ "ДР ДРАГИША МИШОВИЋ-ДЕДИЊЕ"</t>
  </si>
  <si>
    <t>3  -  КБЦ "ЗВЕЗДАРА"</t>
  </si>
  <si>
    <t>4  -  КБЦ "ЗЕМУН"</t>
  </si>
  <si>
    <t>5 - КБЦ  "БЕЖАНИЈСКА КОСА"</t>
  </si>
  <si>
    <t>13 - ИНСТИТУТ ЗА МЕНТАЛНО ЗДРАВЉЕ</t>
  </si>
  <si>
    <t>16 - КЛИНИКА ЗА ПСИХИЈАТРИЈСКЕ БОЛЕСТИ "ДР ЛАЗА ЛАЗАРЕВИЋ"</t>
  </si>
  <si>
    <t>20 - СПЕЦИЈАЛНА БОЛНИЦА ЗА БОЛЕСТИ ЗАВИСНОСТИ</t>
  </si>
  <si>
    <t>25 - ЗАВОД ЗА ПСИХОФИЗИОЛОШКЕ ПОРЕМЕЋАЈЕ И ГОВОРНУ ПАТОЛОГИЈУ "ПРОФ ДР ЦВЕТКО БРАЈОВИЋ"</t>
  </si>
  <si>
    <t>ТАБЕЛА 83</t>
  </si>
  <si>
    <t>Овај показатељ се прати од  1. јула 2011. године</t>
  </si>
  <si>
    <t>ТАБЕЛА 84</t>
  </si>
  <si>
    <t>ТАБЕЛА 85</t>
  </si>
  <si>
    <t>ТАБЕЛА 86</t>
  </si>
  <si>
    <t>ТАБЕЛА 87</t>
  </si>
  <si>
    <t>ТАБЕЛА 89</t>
  </si>
  <si>
    <t>ПРОСЕЧНА ДУЖИНА ЧЕКАЊА НА ЗАКАЗАН ПРВИ ПРЕГЛЕД (ДАНИ)  - ПСИХИЈАТРИЈА</t>
  </si>
  <si>
    <t>ТАБЕЛА  86 / 85 ДОБИЈА СЕ</t>
  </si>
  <si>
    <t>ТАБЕЛА 90</t>
  </si>
  <si>
    <t>ТАБЕЛА 91</t>
  </si>
  <si>
    <t xml:space="preserve">ТАБЕЛА 87 / 83*100  ДОБИЈА СЕ </t>
  </si>
  <si>
    <t>ТАБЕЛА 92</t>
  </si>
  <si>
    <t xml:space="preserve">ТАБЕЛА 76 /75*100  ДОБИЈА СЕ </t>
  </si>
  <si>
    <t>ТАБЕЛА 93</t>
  </si>
  <si>
    <t>ТАБЕЛА 94</t>
  </si>
  <si>
    <t>јануар-децембар 2018</t>
  </si>
  <si>
    <t>СТРАНА 88</t>
  </si>
  <si>
    <t>ТАБЕЛА 88</t>
  </si>
  <si>
    <t>јануар-децембар 2019</t>
  </si>
  <si>
    <t>јануар-децембар 2020</t>
  </si>
  <si>
    <t>7  -  СПЕЦИЈАЛИСТИЧКИ ПРЕГЛЕДИ - ПСИХИЈАТРИЈА - ПОКАЗАТЕЉИ КВАЛИТЕТА ЗА 2007 - 2020. ГОДИНЕ</t>
  </si>
  <si>
    <t>ПРОСЕЧНА ДУЖИНА ЧЕКАЊА НА ЗАКАЗАН ПРВИ ПРЕГЛЕД - ПСИХИЈАТРИЈА</t>
  </si>
  <si>
    <t>ПРОЦЕНАТ ЗАКАЗАНИХ  ПРВИХ ПОСЕТА У ОДНОСУ НА УКУПАН БРОЈ ПРВИХ ПОСЕТА - ПСИХИЈАТРИЈА*</t>
  </si>
  <si>
    <t>ПРОЦЕНАТ ЗАКАЗАНИХ ПОСЕТА У ОДНОСУ НА УКУПАН БРОЈ  ПОСЕТА - ПСИХИЈАТРИЈА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</si>
</sst>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,##0.00\ &quot;$&quot;_-;\-* #,##0.00\ &quot;$&quot;_-;_-* &quot;-&quot;??\ &quot;$&quot;_-;_-@_-"/>
    <numFmt numFmtId="183" formatCode="_-* #,##0.00\ _$_-;\-* #,##0.00\ _$_-;_-* &quot;-&quot;??\ _$_-;_-@_-"/>
    <numFmt numFmtId="184" formatCode="0.0"/>
    <numFmt numFmtId="185" formatCode="#,##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3" fontId="10" fillId="7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1" fontId="14" fillId="33" borderId="12" xfId="0" applyNumberFormat="1" applyFont="1" applyFill="1" applyBorder="1" applyAlignment="1">
      <alignment horizontal="center" vertical="center"/>
    </xf>
    <xf numFmtId="3" fontId="14" fillId="33" borderId="12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vertical="center"/>
    </xf>
    <xf numFmtId="3" fontId="14" fillId="33" borderId="13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 vertical="center"/>
    </xf>
    <xf numFmtId="0" fontId="10" fillId="7" borderId="10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vertical="center"/>
    </xf>
    <xf numFmtId="185" fontId="10" fillId="7" borderId="10" xfId="0" applyNumberFormat="1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185" fontId="14" fillId="7" borderId="10" xfId="0" applyNumberFormat="1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184" fontId="14" fillId="33" borderId="10" xfId="0" applyNumberFormat="1" applyFont="1" applyFill="1" applyBorder="1" applyAlignment="1">
      <alignment horizontal="center" vertical="center"/>
    </xf>
    <xf numFmtId="184" fontId="14" fillId="7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15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6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horizontal="center" vertical="center"/>
    </xf>
    <xf numFmtId="0" fontId="11" fillId="33" borderId="0" xfId="0" applyFont="1" applyFill="1" applyAlignment="1" applyProtection="1">
      <alignment horizontal="center" vertical="center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33" borderId="0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70.7109375" style="2" customWidth="1"/>
    <col min="3" max="12" width="7.7109375" style="2" customWidth="1"/>
    <col min="13" max="16384" width="9.140625" style="2" customWidth="1"/>
  </cols>
  <sheetData>
    <row r="1" ht="19.5" customHeight="1"/>
    <row r="2" ht="19.5" customHeight="1"/>
    <row r="3" ht="19.5" customHeight="1"/>
    <row r="4" ht="19.5" customHeight="1"/>
    <row r="5" spans="1:10" ht="19.5" customHeight="1">
      <c r="A5" s="3" t="s">
        <v>30</v>
      </c>
      <c r="B5" s="85" t="s">
        <v>75</v>
      </c>
      <c r="C5" s="85"/>
      <c r="D5" s="85"/>
      <c r="E5" s="85"/>
      <c r="F5" s="85"/>
      <c r="G5" s="85"/>
      <c r="H5" s="85"/>
      <c r="I5" s="85"/>
      <c r="J5" s="85"/>
    </row>
    <row r="6" spans="1:2" ht="19.5" customHeight="1">
      <c r="A6" s="3"/>
      <c r="B6" s="4"/>
    </row>
    <row r="7" spans="1:14" ht="19.5" customHeight="1">
      <c r="A7" s="3">
        <v>83</v>
      </c>
      <c r="B7" s="5" t="s">
        <v>32</v>
      </c>
      <c r="C7" s="6"/>
      <c r="D7" s="6"/>
      <c r="E7" s="6"/>
      <c r="F7" s="6"/>
      <c r="G7" s="6"/>
      <c r="H7" s="6"/>
      <c r="I7" s="6"/>
      <c r="J7" s="7"/>
      <c r="K7" s="7"/>
      <c r="L7" s="7"/>
      <c r="M7" s="7"/>
      <c r="N7" s="8"/>
    </row>
    <row r="8" spans="1:14" ht="19.5" customHeight="1">
      <c r="A8" s="3">
        <v>84</v>
      </c>
      <c r="B8" s="79" t="s">
        <v>6</v>
      </c>
      <c r="C8" s="80"/>
      <c r="D8" s="80"/>
      <c r="E8" s="80"/>
      <c r="F8" s="80"/>
      <c r="G8" s="80"/>
      <c r="H8" s="80"/>
      <c r="I8" s="80"/>
      <c r="J8" s="80"/>
      <c r="K8" s="81"/>
      <c r="L8" s="81"/>
      <c r="M8" s="82"/>
      <c r="N8" s="83"/>
    </row>
    <row r="9" spans="1:14" ht="19.5" customHeight="1">
      <c r="A9" s="3">
        <v>85</v>
      </c>
      <c r="B9" s="79" t="s">
        <v>7</v>
      </c>
      <c r="C9" s="80"/>
      <c r="D9" s="80"/>
      <c r="E9" s="80"/>
      <c r="F9" s="80"/>
      <c r="G9" s="80"/>
      <c r="H9" s="80"/>
      <c r="I9" s="80"/>
      <c r="J9" s="80"/>
      <c r="K9" s="81"/>
      <c r="L9" s="81"/>
      <c r="M9" s="81"/>
      <c r="N9" s="83"/>
    </row>
    <row r="10" spans="1:14" ht="19.5" customHeight="1">
      <c r="A10" s="3">
        <v>86</v>
      </c>
      <c r="B10" s="79" t="s">
        <v>8</v>
      </c>
      <c r="C10" s="80"/>
      <c r="D10" s="80"/>
      <c r="E10" s="80"/>
      <c r="F10" s="80"/>
      <c r="G10" s="80"/>
      <c r="H10" s="80"/>
      <c r="I10" s="80"/>
      <c r="J10" s="80"/>
      <c r="K10" s="82"/>
      <c r="L10" s="82"/>
      <c r="M10" s="82"/>
      <c r="N10" s="83"/>
    </row>
    <row r="11" spans="1:14" ht="19.5" customHeight="1">
      <c r="A11" s="3">
        <v>87</v>
      </c>
      <c r="B11" s="5" t="s">
        <v>11</v>
      </c>
      <c r="C11" s="9"/>
      <c r="D11" s="9"/>
      <c r="E11" s="9"/>
      <c r="F11" s="9"/>
      <c r="G11" s="81"/>
      <c r="H11" s="81"/>
      <c r="I11" s="81"/>
      <c r="J11" s="81"/>
      <c r="K11" s="81"/>
      <c r="L11" s="81"/>
      <c r="M11" s="7"/>
      <c r="N11" s="8"/>
    </row>
    <row r="12" spans="1:14" ht="19.5" customHeight="1">
      <c r="A12" s="3">
        <v>88</v>
      </c>
      <c r="B12" s="5" t="s">
        <v>33</v>
      </c>
      <c r="C12" s="9"/>
      <c r="D12" s="9"/>
      <c r="E12" s="9"/>
      <c r="F12" s="9"/>
      <c r="G12" s="6"/>
      <c r="H12" s="6"/>
      <c r="I12" s="7"/>
      <c r="J12" s="7"/>
      <c r="K12" s="7"/>
      <c r="L12" s="7"/>
      <c r="M12" s="7"/>
      <c r="N12" s="8"/>
    </row>
    <row r="13" spans="1:14" ht="19.5" customHeight="1">
      <c r="A13" s="3">
        <v>89</v>
      </c>
      <c r="B13" s="79" t="s">
        <v>76</v>
      </c>
      <c r="C13" s="80"/>
      <c r="D13" s="80"/>
      <c r="E13" s="80"/>
      <c r="F13" s="80"/>
      <c r="G13" s="80"/>
      <c r="H13" s="80"/>
      <c r="I13" s="80"/>
      <c r="J13" s="80"/>
      <c r="K13" s="80"/>
      <c r="L13" s="84"/>
      <c r="M13" s="82"/>
      <c r="N13" s="83"/>
    </row>
    <row r="14" spans="1:14" ht="19.5" customHeight="1">
      <c r="A14" s="3">
        <v>90</v>
      </c>
      <c r="B14" s="79" t="s">
        <v>77</v>
      </c>
      <c r="C14" s="80"/>
      <c r="D14" s="80"/>
      <c r="E14" s="80"/>
      <c r="F14" s="80"/>
      <c r="G14" s="80"/>
      <c r="H14" s="80"/>
      <c r="I14" s="80"/>
      <c r="J14" s="80"/>
      <c r="K14" s="84"/>
      <c r="L14" s="84"/>
      <c r="M14" s="82"/>
      <c r="N14" s="83"/>
    </row>
    <row r="15" spans="1:14" ht="19.5" customHeight="1">
      <c r="A15" s="3"/>
      <c r="B15" s="10" t="s">
        <v>31</v>
      </c>
      <c r="C15" s="80"/>
      <c r="D15" s="80"/>
      <c r="E15" s="80"/>
      <c r="F15" s="80"/>
      <c r="G15" s="80"/>
      <c r="H15" s="80"/>
      <c r="I15" s="80"/>
      <c r="J15" s="80"/>
      <c r="K15" s="84"/>
      <c r="L15" s="84"/>
      <c r="M15" s="82"/>
      <c r="N15" s="83"/>
    </row>
    <row r="16" spans="1:14" ht="19.5" customHeight="1">
      <c r="A16" s="3">
        <v>91</v>
      </c>
      <c r="B16" s="5" t="s">
        <v>78</v>
      </c>
      <c r="C16" s="9"/>
      <c r="D16" s="9"/>
      <c r="E16" s="9"/>
      <c r="F16" s="9"/>
      <c r="G16" s="9"/>
      <c r="H16" s="9"/>
      <c r="I16" s="9"/>
      <c r="J16" s="7"/>
      <c r="K16" s="7"/>
      <c r="L16" s="7"/>
      <c r="M16" s="7"/>
      <c r="N16" s="8"/>
    </row>
    <row r="17" spans="1:14" ht="19.5" customHeight="1">
      <c r="A17" s="3">
        <v>92</v>
      </c>
      <c r="B17" s="5" t="s">
        <v>12</v>
      </c>
      <c r="C17" s="9"/>
      <c r="D17" s="9"/>
      <c r="E17" s="9"/>
      <c r="F17" s="9"/>
      <c r="G17" s="9"/>
      <c r="H17" s="9"/>
      <c r="I17" s="9"/>
      <c r="J17" s="7"/>
      <c r="K17" s="7"/>
      <c r="L17" s="7"/>
      <c r="M17" s="7"/>
      <c r="N17" s="8"/>
    </row>
    <row r="18" spans="1:14" ht="19.5" customHeight="1">
      <c r="A18" s="3">
        <v>93</v>
      </c>
      <c r="B18" s="79" t="s">
        <v>14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2"/>
    </row>
    <row r="19" spans="1:14" ht="19.5" customHeight="1">
      <c r="A19" s="3">
        <v>94</v>
      </c>
      <c r="B19" s="79" t="s">
        <v>15</v>
      </c>
      <c r="C19" s="80"/>
      <c r="D19" s="80"/>
      <c r="E19" s="80"/>
      <c r="F19" s="80"/>
      <c r="G19" s="80"/>
      <c r="H19" s="80"/>
      <c r="I19" s="80"/>
      <c r="J19" s="80"/>
      <c r="K19" s="81"/>
      <c r="L19" s="81"/>
      <c r="M19" s="81"/>
      <c r="N19" s="82"/>
    </row>
    <row r="20" ht="19.5" customHeight="1">
      <c r="B20" s="8"/>
    </row>
    <row r="21" spans="11:18" ht="19.5" customHeight="1">
      <c r="K21" s="10"/>
      <c r="L21" s="10"/>
      <c r="M21" s="10"/>
      <c r="N21" s="10"/>
      <c r="O21" s="10"/>
      <c r="P21" s="10"/>
      <c r="Q21" s="10"/>
      <c r="R21" s="10"/>
    </row>
    <row r="22" ht="19.5" customHeight="1"/>
    <row r="23" ht="19.5" customHeight="1">
      <c r="B23" s="1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1">
    <mergeCell ref="B5:J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4" s="13" customFormat="1" ht="19.5" customHeight="1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64</v>
      </c>
    </row>
    <row r="4" spans="1:16" ht="19.5" customHeight="1">
      <c r="A4" s="98" t="s">
        <v>1</v>
      </c>
      <c r="B4" s="102" t="s">
        <v>2</v>
      </c>
      <c r="C4" s="98" t="s">
        <v>34</v>
      </c>
      <c r="D4" s="98" t="s">
        <v>35</v>
      </c>
      <c r="E4" s="98" t="s">
        <v>36</v>
      </c>
      <c r="F4" s="98" t="s">
        <v>37</v>
      </c>
      <c r="G4" s="98" t="s">
        <v>38</v>
      </c>
      <c r="H4" s="98" t="s">
        <v>39</v>
      </c>
      <c r="I4" s="98" t="s">
        <v>40</v>
      </c>
      <c r="J4" s="98" t="s">
        <v>41</v>
      </c>
      <c r="K4" s="98" t="s">
        <v>42</v>
      </c>
      <c r="L4" s="98" t="s">
        <v>43</v>
      </c>
      <c r="M4" s="98" t="s">
        <v>44</v>
      </c>
      <c r="N4" s="98" t="s">
        <v>70</v>
      </c>
      <c r="O4" s="98" t="s">
        <v>73</v>
      </c>
      <c r="P4" s="98" t="s">
        <v>74</v>
      </c>
    </row>
    <row r="5" spans="1:16" ht="19.5" customHeight="1">
      <c r="A5" s="98"/>
      <c r="B5" s="103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s="20" customFormat="1" ht="15" customHeight="1">
      <c r="A6" s="52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</row>
    <row r="7" spans="1:16" ht="19.5" customHeight="1">
      <c r="A7" s="52">
        <v>1</v>
      </c>
      <c r="B7" s="53" t="s">
        <v>45</v>
      </c>
      <c r="C7" s="52"/>
      <c r="D7" s="52"/>
      <c r="E7" s="52"/>
      <c r="F7" s="54"/>
      <c r="G7" s="55">
        <f>'TAB 87'!G7/'TAB 83'!G7*100</f>
        <v>84.54035874439462</v>
      </c>
      <c r="H7" s="55">
        <f>'TAB 87'!H7/'TAB 83'!H7*100</f>
        <v>86.01414956440391</v>
      </c>
      <c r="I7" s="55">
        <f>'TAB 87'!I7/'TAB 83'!I7*100</f>
        <v>86.55138094053247</v>
      </c>
      <c r="J7" s="55">
        <f>'TAB 87'!J7/'TAB 83'!J7*100</f>
        <v>85.97328244274809</v>
      </c>
      <c r="K7" s="55">
        <f>'TAB 87'!K7/'TAB 83'!K7*100</f>
        <v>84.99614296734379</v>
      </c>
      <c r="L7" s="55">
        <f>'TAB 87'!L7/'TAB 83'!L7*100</f>
        <v>0</v>
      </c>
      <c r="M7" s="55">
        <f>'TAB 87'!M7/'TAB 83'!M7*100</f>
        <v>0</v>
      </c>
      <c r="N7" s="55">
        <f>'TAB 87'!N7/'TAB 83'!N7*100</f>
        <v>0</v>
      </c>
      <c r="O7" s="55">
        <f>'TAB 87'!O7/'TAB 83'!O7*100</f>
        <v>0</v>
      </c>
      <c r="P7" s="55">
        <f>'TAB 87'!P7/'TAB 83'!P7*100</f>
        <v>0</v>
      </c>
    </row>
    <row r="8" spans="1:16" ht="19.5" customHeight="1">
      <c r="A8" s="52">
        <v>2</v>
      </c>
      <c r="B8" s="53" t="s">
        <v>46</v>
      </c>
      <c r="C8" s="52"/>
      <c r="D8" s="52"/>
      <c r="E8" s="52"/>
      <c r="F8" s="54"/>
      <c r="G8" s="55">
        <f>'TAB 87'!G8/'TAB 83'!G8*100</f>
        <v>92.37782253789887</v>
      </c>
      <c r="H8" s="55">
        <f>'TAB 87'!H8/'TAB 83'!H8*100</f>
        <v>93.0596285434995</v>
      </c>
      <c r="I8" s="55">
        <f>'TAB 87'!I8/'TAB 83'!I8*100</f>
        <v>96.50860767139837</v>
      </c>
      <c r="J8" s="55">
        <f>'TAB 87'!J8/'TAB 83'!J8*100</f>
        <v>98.07679421027944</v>
      </c>
      <c r="K8" s="55">
        <f>'TAB 87'!K8/'TAB 83'!K8*100</f>
        <v>98.05152156462088</v>
      </c>
      <c r="L8" s="55">
        <f>'TAB 87'!L8/'TAB 83'!L8*100</f>
        <v>0</v>
      </c>
      <c r="M8" s="55">
        <f>'TAB 87'!M8/'TAB 83'!M8*100</f>
        <v>0</v>
      </c>
      <c r="N8" s="55">
        <f>'TAB 87'!N8/'TAB 83'!N8*100</f>
        <v>0</v>
      </c>
      <c r="O8" s="55">
        <f>'TAB 87'!O8/'TAB 83'!O8*100</f>
        <v>0</v>
      </c>
      <c r="P8" s="55">
        <f>'TAB 87'!P8/'TAB 83'!P8*100</f>
        <v>0</v>
      </c>
    </row>
    <row r="9" spans="1:16" ht="19.5" customHeight="1">
      <c r="A9" s="52">
        <v>3</v>
      </c>
      <c r="B9" s="56" t="s">
        <v>47</v>
      </c>
      <c r="C9" s="52"/>
      <c r="D9" s="52"/>
      <c r="E9" s="52"/>
      <c r="F9" s="54"/>
      <c r="G9" s="55" t="e">
        <f>'TAB 87'!G9/'TAB 83'!G9*100</f>
        <v>#DIV/0!</v>
      </c>
      <c r="H9" s="55" t="e">
        <f>'TAB 87'!H9/'TAB 83'!H9*100</f>
        <v>#DIV/0!</v>
      </c>
      <c r="I9" s="55">
        <f>'TAB 87'!I9/'TAB 83'!I9*100</f>
        <v>98.53833425261996</v>
      </c>
      <c r="J9" s="55">
        <f>'TAB 87'!J9/'TAB 83'!J9*100</f>
        <v>93.81044487427465</v>
      </c>
      <c r="K9" s="55">
        <f>'TAB 87'!K9/'TAB 83'!K9*100</f>
        <v>99.87273305758829</v>
      </c>
      <c r="L9" s="55">
        <f>'TAB 87'!L9/'TAB 83'!L9*100</f>
        <v>82.9890453834116</v>
      </c>
      <c r="M9" s="55">
        <f>'TAB 87'!M9/'TAB 83'!M9*100</f>
        <v>0</v>
      </c>
      <c r="N9" s="55">
        <f>'TAB 87'!N9/'TAB 83'!N9*100</f>
        <v>0</v>
      </c>
      <c r="O9" s="55">
        <f>'TAB 87'!O9/'TAB 83'!O9*100</f>
        <v>94.99866631101627</v>
      </c>
      <c r="P9" s="55">
        <f>'TAB 87'!P9/'TAB 83'!P9*100</f>
        <v>54.44055944055945</v>
      </c>
    </row>
    <row r="10" spans="1:16" ht="19.5" customHeight="1">
      <c r="A10" s="52">
        <v>4</v>
      </c>
      <c r="B10" s="56" t="s">
        <v>48</v>
      </c>
      <c r="C10" s="52"/>
      <c r="D10" s="52"/>
      <c r="E10" s="52"/>
      <c r="F10" s="52"/>
      <c r="G10" s="55" t="e">
        <f>'TAB 87'!G10/'TAB 83'!G10*100</f>
        <v>#DIV/0!</v>
      </c>
      <c r="H10" s="55" t="e">
        <f>'TAB 87'!H10/'TAB 83'!H10*100</f>
        <v>#DIV/0!</v>
      </c>
      <c r="I10" s="55" t="e">
        <f>'TAB 87'!I10/'TAB 83'!I10*100</f>
        <v>#DIV/0!</v>
      </c>
      <c r="J10" s="55" t="e">
        <f>'TAB 87'!J10/'TAB 83'!J10*100</f>
        <v>#DIV/0!</v>
      </c>
      <c r="K10" s="55" t="e">
        <f>'TAB 87'!K10/'TAB 83'!K10*100</f>
        <v>#DIV/0!</v>
      </c>
      <c r="L10" s="55">
        <f>'TAB 87'!L10/'TAB 83'!L10*100</f>
        <v>100</v>
      </c>
      <c r="M10" s="55">
        <f>'TAB 87'!M10/'TAB 83'!M10*100</f>
        <v>100</v>
      </c>
      <c r="N10" s="55">
        <f>'TAB 87'!N10/'TAB 83'!N10*100</f>
        <v>100</v>
      </c>
      <c r="O10" s="55">
        <f>'TAB 87'!O10/'TAB 83'!O10*100</f>
        <v>100</v>
      </c>
      <c r="P10" s="55">
        <f>'TAB 87'!P10/'TAB 83'!P10*100</f>
        <v>100</v>
      </c>
    </row>
    <row r="11" spans="1:16" ht="19.5" customHeight="1">
      <c r="A11" s="52">
        <v>5</v>
      </c>
      <c r="B11" s="53" t="s">
        <v>49</v>
      </c>
      <c r="C11" s="52"/>
      <c r="D11" s="52"/>
      <c r="E11" s="52"/>
      <c r="F11" s="54"/>
      <c r="G11" s="55">
        <f>'TAB 87'!G11/'TAB 83'!G11*100</f>
        <v>0</v>
      </c>
      <c r="H11" s="55">
        <f>'TAB 87'!H11/'TAB 83'!H11*100</f>
        <v>0</v>
      </c>
      <c r="I11" s="55">
        <f>'TAB 87'!I11/'TAB 83'!I11*100</f>
        <v>0</v>
      </c>
      <c r="J11" s="55">
        <f>'TAB 87'!J11/'TAB 83'!J11*100</f>
        <v>0</v>
      </c>
      <c r="K11" s="55">
        <f>'TAB 87'!K11/'TAB 83'!K11*100</f>
        <v>0</v>
      </c>
      <c r="L11" s="55">
        <f>'TAB 87'!L11/'TAB 83'!L11*100</f>
        <v>0</v>
      </c>
      <c r="M11" s="55">
        <f>'TAB 87'!M11/'TAB 83'!M11*100</f>
        <v>0</v>
      </c>
      <c r="N11" s="55">
        <f>'TAB 87'!N11/'TAB 83'!N11*100</f>
        <v>0</v>
      </c>
      <c r="O11" s="55">
        <f>'TAB 87'!O11/'TAB 83'!O11*100</f>
        <v>0</v>
      </c>
      <c r="P11" s="55">
        <f>'TAB 87'!P11/'TAB 83'!P11*100</f>
        <v>0</v>
      </c>
    </row>
    <row r="12" spans="1:16" ht="24.75" customHeight="1">
      <c r="A12" s="52">
        <v>6</v>
      </c>
      <c r="B12" s="53" t="s">
        <v>50</v>
      </c>
      <c r="C12" s="52"/>
      <c r="D12" s="52"/>
      <c r="E12" s="52"/>
      <c r="F12" s="54"/>
      <c r="G12" s="55">
        <f>'TAB 87'!G12/'TAB 83'!G12*100</f>
        <v>31.790224551443025</v>
      </c>
      <c r="H12" s="55">
        <f>'TAB 87'!H12/'TAB 83'!H12*100</f>
        <v>47.02354310267658</v>
      </c>
      <c r="I12" s="55">
        <f>'TAB 87'!I12/'TAB 83'!I12*100</f>
        <v>1267.1830411740725</v>
      </c>
      <c r="J12" s="55">
        <f>'TAB 87'!J12/'TAB 83'!J12*100</f>
        <v>50.094876660341555</v>
      </c>
      <c r="K12" s="55">
        <f>'TAB 87'!K12/'TAB 83'!K12*100</f>
        <v>50.020242587164574</v>
      </c>
      <c r="L12" s="55">
        <f>'TAB 87'!L12/'TAB 83'!L12*100</f>
        <v>534.4981280085576</v>
      </c>
      <c r="M12" s="55">
        <f>'TAB 87'!M12/'TAB 83'!M12*100</f>
        <v>47.249802994483844</v>
      </c>
      <c r="N12" s="55">
        <f>'TAB 87'!N12/'TAB 83'!N12*100</f>
        <v>48.98692810457516</v>
      </c>
      <c r="O12" s="55">
        <f>'TAB 87'!O12/'TAB 83'!O12*100</f>
        <v>7.135161019992816</v>
      </c>
      <c r="P12" s="55">
        <f>'TAB 87'!P12/'TAB 83'!P12*100</f>
        <v>87.36085701060242</v>
      </c>
    </row>
    <row r="13" spans="1:16" ht="24.75" customHeight="1">
      <c r="A13" s="52">
        <v>7</v>
      </c>
      <c r="B13" s="53" t="s">
        <v>51</v>
      </c>
      <c r="C13" s="52"/>
      <c r="D13" s="52"/>
      <c r="E13" s="52"/>
      <c r="F13" s="54"/>
      <c r="G13" s="55">
        <f>'TAB 87'!G13/'TAB 83'!G13*100</f>
        <v>0</v>
      </c>
      <c r="H13" s="55">
        <f>'TAB 87'!H13/'TAB 83'!H13*100</f>
        <v>0</v>
      </c>
      <c r="I13" s="55">
        <f>'TAB 87'!I13/'TAB 83'!I13*100</f>
        <v>0</v>
      </c>
      <c r="J13" s="55">
        <f>'TAB 87'!J13/'TAB 83'!J13*100</f>
        <v>0</v>
      </c>
      <c r="K13" s="55">
        <f>'TAB 87'!K13/'TAB 83'!K13*100</f>
        <v>0</v>
      </c>
      <c r="L13" s="55">
        <f>'TAB 87'!L13/'TAB 83'!L13*100</f>
        <v>0</v>
      </c>
      <c r="M13" s="55">
        <f>'TAB 87'!M13/'TAB 83'!M13*100</f>
        <v>0</v>
      </c>
      <c r="N13" s="55">
        <f>'TAB 87'!N13/'TAB 83'!N13*100</f>
        <v>0</v>
      </c>
      <c r="O13" s="55">
        <f>'TAB 87'!O13/'TAB 83'!O13*100</f>
        <v>0</v>
      </c>
      <c r="P13" s="55">
        <f>'TAB 87'!P13/'TAB 83'!P13*100</f>
        <v>0</v>
      </c>
    </row>
    <row r="14" spans="1:16" ht="19.5" customHeight="1">
      <c r="A14" s="52">
        <v>8</v>
      </c>
      <c r="B14" s="53" t="s">
        <v>52</v>
      </c>
      <c r="C14" s="52"/>
      <c r="D14" s="52"/>
      <c r="E14" s="52"/>
      <c r="F14" s="54"/>
      <c r="G14" s="55">
        <f>'TAB 87'!G14/'TAB 83'!G14*100</f>
        <v>95.95318755774561</v>
      </c>
      <c r="H14" s="55">
        <f>'TAB 87'!H14/'TAB 83'!H14*100</f>
        <v>94.70167064439141</v>
      </c>
      <c r="I14" s="55">
        <f>'TAB 87'!I14/'TAB 83'!I14*100</f>
        <v>90.00247770069376</v>
      </c>
      <c r="J14" s="55">
        <f>'TAB 87'!J14/'TAB 83'!J14*100</f>
        <v>89.78382147838215</v>
      </c>
      <c r="K14" s="55">
        <f>'TAB 87'!K14/'TAB 83'!K14*100</f>
        <v>94.25882994681577</v>
      </c>
      <c r="L14" s="55">
        <f>'TAB 87'!L14/'TAB 83'!L14*100</f>
        <v>85.55837563451777</v>
      </c>
      <c r="M14" s="55">
        <f>'TAB 87'!M14/'TAB 83'!M14*100</f>
        <v>79.9986553717897</v>
      </c>
      <c r="N14" s="55">
        <f>'TAB 87'!N14/'TAB 83'!N14*100</f>
        <v>80.9260984875636</v>
      </c>
      <c r="O14" s="55">
        <f>'TAB 87'!O14/'TAB 83'!O14*100</f>
        <v>72.81969272945342</v>
      </c>
      <c r="P14" s="55">
        <f>'TAB 87'!P14/'TAB 83'!P14*100</f>
        <v>86.66057416569501</v>
      </c>
    </row>
    <row r="15" spans="1:16" ht="24.75" customHeight="1">
      <c r="A15" s="52">
        <v>9</v>
      </c>
      <c r="B15" s="53" t="s">
        <v>53</v>
      </c>
      <c r="C15" s="52"/>
      <c r="D15" s="52"/>
      <c r="E15" s="52"/>
      <c r="F15" s="54"/>
      <c r="G15" s="55" t="e">
        <f>'TAB 87'!G15/'TAB 83'!G15*100</f>
        <v>#DIV/0!</v>
      </c>
      <c r="H15" s="55">
        <f>'TAB 87'!H15/'TAB 83'!H15*100</f>
        <v>100</v>
      </c>
      <c r="I15" s="55">
        <f>'TAB 87'!I15/'TAB 83'!I15*100</f>
        <v>0.701879425481477</v>
      </c>
      <c r="J15" s="55" t="e">
        <f>'TAB 87'!J15/'TAB 83'!J15*100</f>
        <v>#DIV/0!</v>
      </c>
      <c r="K15" s="55">
        <f>'TAB 87'!K15/'TAB 83'!K15*100</f>
        <v>53.78568473314026</v>
      </c>
      <c r="L15" s="55">
        <f>'TAB 87'!L15/'TAB 83'!L15*100</f>
        <v>5.125340868022472</v>
      </c>
      <c r="M15" s="55">
        <f>'TAB 87'!M15/'TAB 83'!M15*100</f>
        <v>100</v>
      </c>
      <c r="N15" s="55">
        <f>'TAB 87'!N15/'TAB 83'!N15*100</f>
        <v>100</v>
      </c>
      <c r="O15" s="55">
        <f>'TAB 87'!O15/'TAB 83'!O15*100</f>
        <v>86.18307426597582</v>
      </c>
      <c r="P15" s="55">
        <f>'TAB 87'!P15/'TAB 83'!P15*100</f>
        <v>100</v>
      </c>
    </row>
    <row r="16" spans="1:16" ht="19.5" customHeight="1">
      <c r="A16" s="52">
        <v>10</v>
      </c>
      <c r="B16" s="56"/>
      <c r="C16" s="52"/>
      <c r="D16" s="52"/>
      <c r="E16" s="52"/>
      <c r="F16" s="54"/>
      <c r="G16" s="55" t="e">
        <f>'TAB 87'!G16/'TAB 83'!G16*100</f>
        <v>#DIV/0!</v>
      </c>
      <c r="H16" s="55" t="e">
        <f>'TAB 87'!H16/'TAB 83'!H16*100</f>
        <v>#DIV/0!</v>
      </c>
      <c r="I16" s="55" t="e">
        <f>'TAB 87'!I16/'TAB 83'!I16*100</f>
        <v>#DIV/0!</v>
      </c>
      <c r="J16" s="55" t="e">
        <f>'TAB 87'!J16/'TAB 83'!J16*100</f>
        <v>#DIV/0!</v>
      </c>
      <c r="K16" s="55" t="e">
        <f>'TAB 87'!K16/'TAB 83'!K16*100</f>
        <v>#DIV/0!</v>
      </c>
      <c r="L16" s="55" t="e">
        <f>'TAB 87'!L16/'TAB 83'!L16*100</f>
        <v>#DIV/0!</v>
      </c>
      <c r="M16" s="55" t="e">
        <f>'TAB 87'!M16/'TAB 83'!M16*100</f>
        <v>#DIV/0!</v>
      </c>
      <c r="N16" s="55" t="e">
        <f>'TAB 87'!N16/'TAB 83'!N16*100</f>
        <v>#DIV/0!</v>
      </c>
      <c r="O16" s="55" t="e">
        <f>'TAB 87'!O16/'TAB 83'!O16*100</f>
        <v>#DIV/0!</v>
      </c>
      <c r="P16" s="55" t="e">
        <f>'TAB 87'!P16/'TAB 83'!P16*100</f>
        <v>#DIV/0!</v>
      </c>
    </row>
    <row r="17" spans="1:16" s="30" customFormat="1" ht="19.5" customHeight="1">
      <c r="A17" s="93" t="s">
        <v>0</v>
      </c>
      <c r="B17" s="94"/>
      <c r="C17" s="28"/>
      <c r="D17" s="28"/>
      <c r="E17" s="28"/>
      <c r="F17" s="28"/>
      <c r="G17" s="51">
        <f>'TAB 87'!G17/'TAB 83'!G17*100</f>
        <v>51.37010586030492</v>
      </c>
      <c r="H17" s="51">
        <f>'TAB 87'!H17/'TAB 83'!H17*100</f>
        <v>55.30569720187405</v>
      </c>
      <c r="I17" s="51">
        <f>'TAB 87'!I17/'TAB 83'!I17*100</f>
        <v>55.91803072129758</v>
      </c>
      <c r="J17" s="51">
        <f>'TAB 87'!J17/'TAB 83'!J17*100</f>
        <v>57.24490158249198</v>
      </c>
      <c r="K17" s="51">
        <f>'TAB 87'!K17/'TAB 83'!K17*100</f>
        <v>57.56479545299421</v>
      </c>
      <c r="L17" s="51">
        <f>'TAB 87'!L17/'TAB 83'!L17*100</f>
        <v>34.97936734859504</v>
      </c>
      <c r="M17" s="51">
        <f>'TAB 87'!M17/'TAB 83'!M17*100</f>
        <v>34.290239088556135</v>
      </c>
      <c r="N17" s="51">
        <f>'TAB 87'!N17/'TAB 83'!N17*100</f>
        <v>33.733303281216635</v>
      </c>
      <c r="O17" s="51">
        <f>'TAB 87'!O17/'TAB 83'!O17*100</f>
        <v>23.987753946343883</v>
      </c>
      <c r="P17" s="51">
        <f>'TAB 87'!P17/'TAB 83'!P17*100</f>
        <v>56.720535142147135</v>
      </c>
    </row>
    <row r="18" spans="1:14" ht="19.5" customHeight="1">
      <c r="A18" s="101" t="s">
        <v>55</v>
      </c>
      <c r="B18" s="101"/>
      <c r="C18" s="101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71"/>
    </row>
    <row r="19" spans="1:14" ht="19.5" customHeight="1">
      <c r="A19" s="97" t="s">
        <v>65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68"/>
    </row>
    <row r="20" spans="1:14" ht="19.5" customHeight="1">
      <c r="A20" s="100" t="s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69"/>
    </row>
    <row r="21" spans="1:14" ht="19.5" customHeight="1">
      <c r="A21" s="92" t="s">
        <v>25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67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2">
    <mergeCell ref="P4:P5"/>
    <mergeCell ref="G4:G5"/>
    <mergeCell ref="N4:N5"/>
    <mergeCell ref="O4:O5"/>
    <mergeCell ref="I4:I5"/>
    <mergeCell ref="K4:K5"/>
    <mergeCell ref="L4:L5"/>
    <mergeCell ref="M4:M5"/>
    <mergeCell ref="A21:M21"/>
    <mergeCell ref="A2:M2"/>
    <mergeCell ref="A4:A5"/>
    <mergeCell ref="B4:B5"/>
    <mergeCell ref="C4:C5"/>
    <mergeCell ref="D4:D5"/>
    <mergeCell ref="E4:E5"/>
    <mergeCell ref="F4:F5"/>
    <mergeCell ref="A20:M20"/>
    <mergeCell ref="J4:J5"/>
    <mergeCell ref="A17:B17"/>
    <mergeCell ref="H4:H5"/>
    <mergeCell ref="A19:M19"/>
    <mergeCell ref="A18:C18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1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3" width="7.7109375" style="12" customWidth="1"/>
    <col min="24" max="16384" width="9.140625" style="12" customWidth="1"/>
  </cols>
  <sheetData>
    <row r="1" ht="19.5" customHeight="1"/>
    <row r="2" spans="1:14" s="13" customFormat="1" ht="19.5" customHeight="1">
      <c r="A2" s="86" t="s">
        <v>12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66</v>
      </c>
    </row>
    <row r="4" spans="1:16" ht="19.5" customHeight="1">
      <c r="A4" s="98" t="s">
        <v>1</v>
      </c>
      <c r="B4" s="102" t="s">
        <v>2</v>
      </c>
      <c r="C4" s="98" t="s">
        <v>34</v>
      </c>
      <c r="D4" s="98" t="s">
        <v>35</v>
      </c>
      <c r="E4" s="98" t="s">
        <v>36</v>
      </c>
      <c r="F4" s="98" t="s">
        <v>37</v>
      </c>
      <c r="G4" s="98" t="s">
        <v>38</v>
      </c>
      <c r="H4" s="98" t="s">
        <v>39</v>
      </c>
      <c r="I4" s="98" t="s">
        <v>40</v>
      </c>
      <c r="J4" s="98" t="s">
        <v>41</v>
      </c>
      <c r="K4" s="98" t="s">
        <v>42</v>
      </c>
      <c r="L4" s="98" t="s">
        <v>43</v>
      </c>
      <c r="M4" s="98" t="s">
        <v>44</v>
      </c>
      <c r="N4" s="98" t="s">
        <v>70</v>
      </c>
      <c r="O4" s="98" t="s">
        <v>73</v>
      </c>
      <c r="P4" s="98" t="s">
        <v>74</v>
      </c>
    </row>
    <row r="5" spans="1:16" ht="19.5" customHeight="1">
      <c r="A5" s="98"/>
      <c r="B5" s="103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6" s="20" customFormat="1" ht="15" customHeight="1">
      <c r="A6" s="52">
        <v>0</v>
      </c>
      <c r="B6" s="52">
        <v>1</v>
      </c>
      <c r="C6" s="52">
        <v>2</v>
      </c>
      <c r="D6" s="52">
        <v>3</v>
      </c>
      <c r="E6" s="52">
        <v>4</v>
      </c>
      <c r="F6" s="52">
        <v>5</v>
      </c>
      <c r="G6" s="52">
        <v>6</v>
      </c>
      <c r="H6" s="52">
        <v>7</v>
      </c>
      <c r="I6" s="52">
        <v>8</v>
      </c>
      <c r="J6" s="52">
        <v>9</v>
      </c>
      <c r="K6" s="52">
        <v>10</v>
      </c>
      <c r="L6" s="52">
        <v>11</v>
      </c>
      <c r="M6" s="52">
        <v>12</v>
      </c>
      <c r="N6" s="52">
        <v>13</v>
      </c>
      <c r="O6" s="52">
        <v>14</v>
      </c>
      <c r="P6" s="52">
        <v>15</v>
      </c>
    </row>
    <row r="7" spans="1:16" ht="19.5" customHeight="1">
      <c r="A7" s="52">
        <v>1</v>
      </c>
      <c r="B7" s="53" t="s">
        <v>45</v>
      </c>
      <c r="C7" s="52"/>
      <c r="D7" s="52"/>
      <c r="E7" s="52"/>
      <c r="F7" s="54"/>
      <c r="G7" s="55">
        <f>'TAB 88'!G7/'TAB 87'!G7*100</f>
        <v>0</v>
      </c>
      <c r="H7" s="55">
        <f>'TAB 88'!H7/'TAB 87'!H7*100</f>
        <v>0</v>
      </c>
      <c r="I7" s="55">
        <f>'TAB 88'!I7/'TAB 87'!I7*100</f>
        <v>50</v>
      </c>
      <c r="J7" s="55">
        <f>'TAB 88'!J7/'TAB 87'!J7*100</f>
        <v>52.39363669996301</v>
      </c>
      <c r="K7" s="55">
        <f>'TAB 88'!K7/'TAB 87'!K7*100</f>
        <v>52.83618212070791</v>
      </c>
      <c r="L7" s="55" t="e">
        <f>'TAB 88'!L7/'TAB 87'!L7*100</f>
        <v>#DIV/0!</v>
      </c>
      <c r="M7" s="55" t="e">
        <f>'TAB 88'!M7/'TAB 87'!M7*100</f>
        <v>#DIV/0!</v>
      </c>
      <c r="N7" s="55" t="e">
        <f>'TAB 88'!N7/'TAB 87'!N7*100</f>
        <v>#DIV/0!</v>
      </c>
      <c r="O7" s="55" t="e">
        <f>'TAB 88'!O7/'TAB 87'!O7*100</f>
        <v>#DIV/0!</v>
      </c>
      <c r="P7" s="55" t="e">
        <f>'TAB 88'!P7/'TAB 87'!P7*100</f>
        <v>#DIV/0!</v>
      </c>
    </row>
    <row r="8" spans="1:16" ht="19.5" customHeight="1">
      <c r="A8" s="52">
        <v>2</v>
      </c>
      <c r="B8" s="53" t="s">
        <v>46</v>
      </c>
      <c r="C8" s="52"/>
      <c r="D8" s="52"/>
      <c r="E8" s="52"/>
      <c r="F8" s="54"/>
      <c r="G8" s="55">
        <f>'TAB 88'!G8/'TAB 87'!G8*100</f>
        <v>97.32614184071609</v>
      </c>
      <c r="H8" s="55">
        <f>'TAB 88'!H8/'TAB 87'!H8*100</f>
        <v>100</v>
      </c>
      <c r="I8" s="55">
        <f>'TAB 88'!I8/'TAB 87'!I8*100</f>
        <v>100</v>
      </c>
      <c r="J8" s="55">
        <f>'TAB 88'!J8/'TAB 87'!J8*100</f>
        <v>99.99316753211261</v>
      </c>
      <c r="K8" s="55">
        <f>'TAB 88'!K8/'TAB 87'!K8*100</f>
        <v>99.9776719261685</v>
      </c>
      <c r="L8" s="55" t="e">
        <f>'TAB 88'!L8/'TAB 87'!L8*100</f>
        <v>#DIV/0!</v>
      </c>
      <c r="M8" s="55" t="e">
        <f>'TAB 88'!M8/'TAB 87'!M8*100</f>
        <v>#DIV/0!</v>
      </c>
      <c r="N8" s="55" t="e">
        <f>'TAB 88'!N8/'TAB 87'!N8*100</f>
        <v>#DIV/0!</v>
      </c>
      <c r="O8" s="55" t="e">
        <f>'TAB 88'!O8/'TAB 87'!O8*100</f>
        <v>#DIV/0!</v>
      </c>
      <c r="P8" s="55" t="e">
        <f>'TAB 88'!P8/'TAB 87'!P8*100</f>
        <v>#DIV/0!</v>
      </c>
    </row>
    <row r="9" spans="1:16" ht="19.5" customHeight="1">
      <c r="A9" s="52">
        <v>3</v>
      </c>
      <c r="B9" s="56" t="s">
        <v>47</v>
      </c>
      <c r="C9" s="52"/>
      <c r="D9" s="52"/>
      <c r="E9" s="52"/>
      <c r="F9" s="54"/>
      <c r="G9" s="55" t="e">
        <f>'TAB 88'!G9/'TAB 87'!G9*100</f>
        <v>#DIV/0!</v>
      </c>
      <c r="H9" s="55" t="e">
        <f>'TAB 88'!H9/'TAB 87'!H9*100</f>
        <v>#DIV/0!</v>
      </c>
      <c r="I9" s="55">
        <f>'TAB 88'!I9/'TAB 87'!I9*100</f>
        <v>85.32045899804086</v>
      </c>
      <c r="J9" s="55">
        <f>'TAB 88'!J9/'TAB 87'!J9*100</f>
        <v>90.07363770250369</v>
      </c>
      <c r="K9" s="55">
        <f>'TAB 88'!K9/'TAB 87'!K9*100</f>
        <v>90.53838802166295</v>
      </c>
      <c r="L9" s="55">
        <f>'TAB 88'!L9/'TAB 87'!L9*100</f>
        <v>93.75825004714312</v>
      </c>
      <c r="M9" s="55" t="e">
        <f>'TAB 88'!M9/'TAB 87'!M9*100</f>
        <v>#DIV/0!</v>
      </c>
      <c r="N9" s="55" t="e">
        <f>'TAB 88'!N9/'TAB 87'!N9*100</f>
        <v>#DIV/0!</v>
      </c>
      <c r="O9" s="55">
        <f>'TAB 88'!O9/'TAB 87'!O9*100</f>
        <v>0</v>
      </c>
      <c r="P9" s="55">
        <f>'TAB 88'!P9/'TAB 87'!P9*100</f>
        <v>0</v>
      </c>
    </row>
    <row r="10" spans="1:16" ht="19.5" customHeight="1">
      <c r="A10" s="52">
        <v>4</v>
      </c>
      <c r="B10" s="56" t="s">
        <v>48</v>
      </c>
      <c r="C10" s="52"/>
      <c r="D10" s="52"/>
      <c r="E10" s="52"/>
      <c r="F10" s="52"/>
      <c r="G10" s="55" t="e">
        <f>'TAB 88'!G10/'TAB 87'!G10*100</f>
        <v>#DIV/0!</v>
      </c>
      <c r="H10" s="55" t="e">
        <f>'TAB 88'!H10/'TAB 87'!H10*100</f>
        <v>#DIV/0!</v>
      </c>
      <c r="I10" s="55" t="e">
        <f>'TAB 88'!I10/'TAB 87'!I10*100</f>
        <v>#DIV/0!</v>
      </c>
      <c r="J10" s="55" t="e">
        <f>'TAB 88'!J10/'TAB 87'!J10*100</f>
        <v>#DIV/0!</v>
      </c>
      <c r="K10" s="55" t="e">
        <f>'TAB 88'!K10/'TAB 87'!K10*100</f>
        <v>#DIV/0!</v>
      </c>
      <c r="L10" s="55">
        <f>'TAB 88'!L10/'TAB 87'!L10*100</f>
        <v>100</v>
      </c>
      <c r="M10" s="55">
        <f>'TAB 88'!M10/'TAB 87'!M10*100</f>
        <v>100</v>
      </c>
      <c r="N10" s="55">
        <f>'TAB 88'!N10/'TAB 87'!N10*100</f>
        <v>100</v>
      </c>
      <c r="O10" s="55">
        <f>'TAB 88'!O10/'TAB 87'!O10*100</f>
        <v>100</v>
      </c>
      <c r="P10" s="55">
        <f>'TAB 88'!P10/'TAB 87'!P10*100</f>
        <v>97.487922705314</v>
      </c>
    </row>
    <row r="11" spans="1:16" ht="19.5" customHeight="1">
      <c r="A11" s="52">
        <v>5</v>
      </c>
      <c r="B11" s="53" t="s">
        <v>49</v>
      </c>
      <c r="C11" s="52"/>
      <c r="D11" s="52"/>
      <c r="E11" s="52"/>
      <c r="F11" s="54"/>
      <c r="G11" s="55" t="e">
        <f>'TAB 88'!G11/'TAB 87'!G11*100</f>
        <v>#DIV/0!</v>
      </c>
      <c r="H11" s="55" t="e">
        <f>'TAB 88'!H11/'TAB 87'!H11*100</f>
        <v>#DIV/0!</v>
      </c>
      <c r="I11" s="55" t="e">
        <f>'TAB 88'!I11/'TAB 87'!I11*100</f>
        <v>#DIV/0!</v>
      </c>
      <c r="J11" s="55" t="e">
        <f>'TAB 88'!J11/'TAB 87'!J11*100</f>
        <v>#DIV/0!</v>
      </c>
      <c r="K11" s="55" t="e">
        <f>'TAB 88'!K11/'TAB 87'!K11*100</f>
        <v>#DIV/0!</v>
      </c>
      <c r="L11" s="55" t="e">
        <f>'TAB 88'!L11/'TAB 87'!L11*100</f>
        <v>#DIV/0!</v>
      </c>
      <c r="M11" s="55" t="e">
        <f>'TAB 88'!M11/'TAB 87'!M11*100</f>
        <v>#DIV/0!</v>
      </c>
      <c r="N11" s="55" t="e">
        <f>'TAB 88'!N11/'TAB 87'!N11*100</f>
        <v>#DIV/0!</v>
      </c>
      <c r="O11" s="55" t="e">
        <f>'TAB 88'!O11/'TAB 87'!O11*100</f>
        <v>#DIV/0!</v>
      </c>
      <c r="P11" s="55" t="e">
        <f>'TAB 88'!P11/'TAB 87'!P11*100</f>
        <v>#DIV/0!</v>
      </c>
    </row>
    <row r="12" spans="1:16" ht="24.75" customHeight="1">
      <c r="A12" s="52">
        <v>6</v>
      </c>
      <c r="B12" s="53" t="s">
        <v>50</v>
      </c>
      <c r="C12" s="52"/>
      <c r="D12" s="52"/>
      <c r="E12" s="52"/>
      <c r="F12" s="54"/>
      <c r="G12" s="55">
        <f>'TAB 88'!G12/'TAB 87'!G12*100</f>
        <v>92.73039496279335</v>
      </c>
      <c r="H12" s="55">
        <f>'TAB 88'!H12/'TAB 87'!H12*100</f>
        <v>99.93146773272416</v>
      </c>
      <c r="I12" s="55">
        <f>'TAB 88'!I12/'TAB 87'!I12*100</f>
        <v>100</v>
      </c>
      <c r="J12" s="55">
        <f>'TAB 88'!J12/'TAB 87'!J12*100</f>
        <v>100</v>
      </c>
      <c r="K12" s="55">
        <f>'TAB 88'!K12/'TAB 87'!K12*100</f>
        <v>100</v>
      </c>
      <c r="L12" s="55">
        <f>'TAB 88'!L12/'TAB 87'!L12*100</f>
        <v>100</v>
      </c>
      <c r="M12" s="55">
        <f>'TAB 88'!M12/'TAB 87'!M12*100</f>
        <v>100</v>
      </c>
      <c r="N12" s="55">
        <f>'TAB 88'!N12/'TAB 87'!N12*100</f>
        <v>100</v>
      </c>
      <c r="O12" s="55">
        <f>'TAB 88'!O12/'TAB 87'!O12*100</f>
        <v>100</v>
      </c>
      <c r="P12" s="55">
        <f>'TAB 88'!P12/'TAB 87'!P12*100</f>
        <v>100</v>
      </c>
    </row>
    <row r="13" spans="1:16" ht="24.75" customHeight="1">
      <c r="A13" s="52">
        <v>7</v>
      </c>
      <c r="B13" s="53" t="s">
        <v>51</v>
      </c>
      <c r="C13" s="52"/>
      <c r="D13" s="52"/>
      <c r="E13" s="52"/>
      <c r="F13" s="54"/>
      <c r="G13" s="55" t="e">
        <f>'TAB 88'!G13/'TAB 87'!G13*100</f>
        <v>#DIV/0!</v>
      </c>
      <c r="H13" s="55" t="e">
        <f>'TAB 88'!H13/'TAB 87'!H13*100</f>
        <v>#DIV/0!</v>
      </c>
      <c r="I13" s="55" t="e">
        <f>'TAB 88'!I13/'TAB 87'!I13*100</f>
        <v>#DIV/0!</v>
      </c>
      <c r="J13" s="55" t="e">
        <f>'TAB 88'!J13/'TAB 87'!J13*100</f>
        <v>#DIV/0!</v>
      </c>
      <c r="K13" s="55" t="e">
        <f>'TAB 88'!K13/'TAB 87'!K13*100</f>
        <v>#DIV/0!</v>
      </c>
      <c r="L13" s="55" t="e">
        <f>'TAB 88'!L13/'TAB 87'!L13*100</f>
        <v>#DIV/0!</v>
      </c>
      <c r="M13" s="55" t="e">
        <f>'TAB 88'!M13/'TAB 87'!M13*100</f>
        <v>#DIV/0!</v>
      </c>
      <c r="N13" s="55" t="e">
        <f>'TAB 88'!N13/'TAB 87'!N13*100</f>
        <v>#DIV/0!</v>
      </c>
      <c r="O13" s="55" t="e">
        <f>'TAB 88'!O13/'TAB 87'!O13*100</f>
        <v>#DIV/0!</v>
      </c>
      <c r="P13" s="55" t="e">
        <f>'TAB 88'!P13/'TAB 87'!P13*100</f>
        <v>#DIV/0!</v>
      </c>
    </row>
    <row r="14" spans="1:16" ht="19.5" customHeight="1">
      <c r="A14" s="52">
        <v>8</v>
      </c>
      <c r="B14" s="53" t="s">
        <v>52</v>
      </c>
      <c r="C14" s="52"/>
      <c r="D14" s="52"/>
      <c r="E14" s="52"/>
      <c r="F14" s="54"/>
      <c r="G14" s="55">
        <f>'TAB 88'!G14/'TAB 87'!G14*100</f>
        <v>100</v>
      </c>
      <c r="H14" s="55">
        <f>'TAB 88'!H14/'TAB 87'!H14*100</f>
        <v>89.75374423963135</v>
      </c>
      <c r="I14" s="55">
        <f>'TAB 88'!I14/'TAB 87'!I14*100</f>
        <v>80.00688231245698</v>
      </c>
      <c r="J14" s="55">
        <f>'TAB 88'!J14/'TAB 87'!J14*100</f>
        <v>88.9967637540453</v>
      </c>
      <c r="K14" s="55">
        <f>'TAB 88'!K14/'TAB 87'!K14*100</f>
        <v>99.74681712962963</v>
      </c>
      <c r="L14" s="55">
        <f>'TAB 88'!L14/'TAB 87'!L14*100</f>
        <v>99.6440225452388</v>
      </c>
      <c r="M14" s="55">
        <f>'TAB 88'!M14/'TAB 87'!M14*100</f>
        <v>90.29330195814774</v>
      </c>
      <c r="N14" s="55">
        <f>'TAB 88'!N14/'TAB 87'!N14*100</f>
        <v>89.74756421612045</v>
      </c>
      <c r="O14" s="55">
        <f>'TAB 88'!O14/'TAB 87'!O14*100</f>
        <v>100</v>
      </c>
      <c r="P14" s="55">
        <f>'TAB 88'!P14/'TAB 87'!P14*100</f>
        <v>100</v>
      </c>
    </row>
    <row r="15" spans="1:16" ht="24.75" customHeight="1">
      <c r="A15" s="52">
        <v>9</v>
      </c>
      <c r="B15" s="53" t="s">
        <v>53</v>
      </c>
      <c r="C15" s="52"/>
      <c r="D15" s="52"/>
      <c r="E15" s="52"/>
      <c r="F15" s="54"/>
      <c r="G15" s="55" t="e">
        <f>'TAB 88'!G15/'TAB 87'!G15*100</f>
        <v>#DIV/0!</v>
      </c>
      <c r="H15" s="55">
        <f>'TAB 88'!H15/'TAB 87'!H15*100</f>
        <v>100</v>
      </c>
      <c r="I15" s="55">
        <f>'TAB 88'!I15/'TAB 87'!I15*100</f>
        <v>100</v>
      </c>
      <c r="J15" s="55" t="e">
        <f>'TAB 88'!J15/'TAB 87'!J15*100</f>
        <v>#DIV/0!</v>
      </c>
      <c r="K15" s="55">
        <f>'TAB 88'!K15/'TAB 87'!K15*100</f>
        <v>100</v>
      </c>
      <c r="L15" s="55">
        <f>'TAB 88'!L15/'TAB 87'!L15*100</f>
        <v>0</v>
      </c>
      <c r="M15" s="55">
        <f>'TAB 88'!M15/'TAB 87'!M15*100</f>
        <v>67.1116054875788</v>
      </c>
      <c r="N15" s="55">
        <f>'TAB 88'!N15/'TAB 87'!N15*100</f>
        <v>97.15950473415877</v>
      </c>
      <c r="O15" s="55">
        <f>'TAB 88'!O15/'TAB 87'!O15*100</f>
        <v>56.833667334669336</v>
      </c>
      <c r="P15" s="55">
        <f>'TAB 88'!P15/'TAB 87'!P15*100</f>
        <v>50.839748075577326</v>
      </c>
    </row>
    <row r="16" spans="1:16" ht="19.5" customHeight="1">
      <c r="A16" s="52">
        <v>10</v>
      </c>
      <c r="B16" s="56"/>
      <c r="C16" s="52"/>
      <c r="D16" s="52"/>
      <c r="E16" s="52"/>
      <c r="F16" s="54"/>
      <c r="G16" s="55" t="e">
        <f>'TAB 88'!G16/'TAB 87'!G16*100</f>
        <v>#DIV/0!</v>
      </c>
      <c r="H16" s="55" t="e">
        <f>'TAB 88'!H16/'TAB 87'!H16*100</f>
        <v>#DIV/0!</v>
      </c>
      <c r="I16" s="55" t="e">
        <f>'TAB 88'!I16/'TAB 87'!I16*100</f>
        <v>#DIV/0!</v>
      </c>
      <c r="J16" s="55" t="e">
        <f>'TAB 88'!J16/'TAB 87'!J16*100</f>
        <v>#DIV/0!</v>
      </c>
      <c r="K16" s="55" t="e">
        <f>'TAB 88'!K16/'TAB 87'!K16*100</f>
        <v>#DIV/0!</v>
      </c>
      <c r="L16" s="55" t="e">
        <f>'TAB 88'!L16/'TAB 87'!L16*100</f>
        <v>#DIV/0!</v>
      </c>
      <c r="M16" s="55" t="e">
        <f>'TAB 88'!M16/'TAB 87'!M16*100</f>
        <v>#DIV/0!</v>
      </c>
      <c r="N16" s="55" t="e">
        <f>'TAB 88'!N16/'TAB 87'!N16*100</f>
        <v>#DIV/0!</v>
      </c>
      <c r="O16" s="55" t="e">
        <f>'TAB 88'!O16/'TAB 87'!O16*100</f>
        <v>#DIV/0!</v>
      </c>
      <c r="P16" s="55" t="e">
        <f>'TAB 88'!P16/'TAB 87'!P16*100</f>
        <v>#DIV/0!</v>
      </c>
    </row>
    <row r="17" spans="1:16" s="30" customFormat="1" ht="19.5" customHeight="1">
      <c r="A17" s="93" t="s">
        <v>0</v>
      </c>
      <c r="B17" s="94"/>
      <c r="C17" s="28"/>
      <c r="D17" s="28"/>
      <c r="E17" s="28"/>
      <c r="F17" s="28"/>
      <c r="G17" s="51">
        <f>'TAB 88'!G17/'TAB 87'!G17*100</f>
        <v>79.27183987379215</v>
      </c>
      <c r="H17" s="51">
        <f>'TAB 88'!H17/'TAB 87'!H17*100</f>
        <v>79.4360264435734</v>
      </c>
      <c r="I17" s="51">
        <f>'TAB 88'!I17/'TAB 87'!I17*100</f>
        <v>85.8491918798779</v>
      </c>
      <c r="J17" s="51">
        <f>'TAB 88'!J17/'TAB 87'!J17*100</f>
        <v>89.1356263374996</v>
      </c>
      <c r="K17" s="51">
        <f>'TAB 88'!K17/'TAB 87'!K17*100</f>
        <v>92.55917733798991</v>
      </c>
      <c r="L17" s="51">
        <f>'TAB 88'!L17/'TAB 87'!L17*100</f>
        <v>93.73382591779551</v>
      </c>
      <c r="M17" s="51">
        <f>'TAB 88'!M17/'TAB 87'!M17*100</f>
        <v>94.49059074929345</v>
      </c>
      <c r="N17" s="51">
        <f>'TAB 88'!N17/'TAB 87'!N17*100</f>
        <v>95.79237951224658</v>
      </c>
      <c r="O17" s="51">
        <f>'TAB 88'!O17/'TAB 87'!O17*100</f>
        <v>79.83523914914545</v>
      </c>
      <c r="P17" s="51">
        <f>'TAB 88'!P17/'TAB 87'!P17*100</f>
        <v>95.88333356295551</v>
      </c>
    </row>
    <row r="18" spans="1:14" ht="19.5" customHeight="1">
      <c r="A18" s="31" t="s">
        <v>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72"/>
    </row>
    <row r="19" spans="1:14" ht="19.5" customHeight="1">
      <c r="A19" s="97" t="s">
        <v>67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68"/>
    </row>
    <row r="20" spans="1:14" ht="19.5" customHeight="1">
      <c r="A20" s="97" t="s">
        <v>12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68"/>
    </row>
    <row r="21" spans="1:14" ht="19.5" customHeight="1">
      <c r="A21" s="92" t="s">
        <v>26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67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1">
    <mergeCell ref="A20:M20"/>
    <mergeCell ref="J4:J5"/>
    <mergeCell ref="K4:K5"/>
    <mergeCell ref="L4:L5"/>
    <mergeCell ref="M4:M5"/>
    <mergeCell ref="E4:E5"/>
    <mergeCell ref="A19:M19"/>
    <mergeCell ref="G4:G5"/>
    <mergeCell ref="P4:P5"/>
    <mergeCell ref="O4:O5"/>
    <mergeCell ref="I4:I5"/>
    <mergeCell ref="F4:F5"/>
    <mergeCell ref="A17:B17"/>
    <mergeCell ref="H4:H5"/>
    <mergeCell ref="N4:N5"/>
    <mergeCell ref="A21:M21"/>
    <mergeCell ref="A2:M2"/>
    <mergeCell ref="A4:A5"/>
    <mergeCell ref="B4:B5"/>
    <mergeCell ref="C4:C5"/>
    <mergeCell ref="D4:D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3" s="13" customFormat="1" ht="19.5" customHeight="1">
      <c r="A2" s="86" t="s">
        <v>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 t="s">
        <v>68</v>
      </c>
      <c r="O3" s="17"/>
      <c r="P3" s="17"/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59"/>
      <c r="D7" s="37">
        <v>40</v>
      </c>
      <c r="E7" s="37">
        <v>20</v>
      </c>
      <c r="F7" s="37">
        <v>20</v>
      </c>
      <c r="G7" s="37">
        <v>20</v>
      </c>
      <c r="H7" s="37">
        <v>20</v>
      </c>
      <c r="I7" s="58">
        <v>20</v>
      </c>
      <c r="J7" s="58">
        <v>40</v>
      </c>
      <c r="K7" s="58">
        <v>20</v>
      </c>
      <c r="L7" s="37"/>
      <c r="M7" s="22">
        <v>20</v>
      </c>
      <c r="N7" s="22">
        <v>20</v>
      </c>
      <c r="O7" s="22"/>
      <c r="P7" s="22"/>
    </row>
    <row r="8" spans="1:16" ht="19.5" customHeight="1">
      <c r="A8" s="19">
        <v>2</v>
      </c>
      <c r="B8" s="21" t="s">
        <v>46</v>
      </c>
      <c r="C8" s="40">
        <v>40</v>
      </c>
      <c r="D8" s="60">
        <v>40</v>
      </c>
      <c r="E8" s="60">
        <v>40</v>
      </c>
      <c r="F8" s="60">
        <v>40</v>
      </c>
      <c r="G8" s="60">
        <v>40</v>
      </c>
      <c r="H8" s="60">
        <v>40</v>
      </c>
      <c r="I8" s="39">
        <v>40</v>
      </c>
      <c r="J8" s="39">
        <v>40</v>
      </c>
      <c r="K8" s="39">
        <v>40</v>
      </c>
      <c r="L8" s="39">
        <v>40</v>
      </c>
      <c r="M8" s="35">
        <v>40</v>
      </c>
      <c r="N8" s="35">
        <v>40</v>
      </c>
      <c r="O8" s="35">
        <v>40</v>
      </c>
      <c r="P8" s="35">
        <v>40</v>
      </c>
    </row>
    <row r="9" spans="1:16" ht="19.5" customHeight="1">
      <c r="A9" s="19">
        <v>3</v>
      </c>
      <c r="B9" s="25" t="s">
        <v>47</v>
      </c>
      <c r="C9" s="40"/>
      <c r="D9" s="60"/>
      <c r="E9" s="60"/>
      <c r="F9" s="60"/>
      <c r="G9" s="60"/>
      <c r="H9" s="60"/>
      <c r="I9" s="39">
        <v>35</v>
      </c>
      <c r="J9" s="39"/>
      <c r="K9" s="39">
        <v>40</v>
      </c>
      <c r="L9" s="39">
        <v>40</v>
      </c>
      <c r="M9" s="35">
        <v>40</v>
      </c>
      <c r="N9" s="35">
        <v>40</v>
      </c>
      <c r="O9" s="35">
        <v>40</v>
      </c>
      <c r="P9" s="35">
        <v>40</v>
      </c>
    </row>
    <row r="10" spans="1:16" ht="19.5" customHeight="1">
      <c r="A10" s="19">
        <v>4</v>
      </c>
      <c r="B10" s="25" t="s">
        <v>48</v>
      </c>
      <c r="C10" s="39"/>
      <c r="D10" s="39"/>
      <c r="E10" s="39"/>
      <c r="F10" s="39"/>
      <c r="G10" s="22"/>
      <c r="H10" s="22"/>
      <c r="I10" s="22"/>
      <c r="J10" s="22"/>
      <c r="K10" s="22"/>
      <c r="L10" s="39">
        <v>40</v>
      </c>
      <c r="M10" s="35">
        <v>40</v>
      </c>
      <c r="N10" s="35">
        <v>40</v>
      </c>
      <c r="O10" s="35">
        <v>40</v>
      </c>
      <c r="P10" s="35">
        <v>40</v>
      </c>
    </row>
    <row r="11" spans="1:16" ht="19.5" customHeight="1">
      <c r="A11" s="19">
        <v>5</v>
      </c>
      <c r="B11" s="21" t="s">
        <v>49</v>
      </c>
      <c r="C11" s="39"/>
      <c r="D11" s="39"/>
      <c r="E11" s="39"/>
      <c r="F11" s="40"/>
      <c r="G11" s="22"/>
      <c r="H11" s="22"/>
      <c r="I11" s="22"/>
      <c r="J11" s="22"/>
      <c r="K11" s="22"/>
      <c r="L11" s="22"/>
      <c r="M11" s="35">
        <v>20</v>
      </c>
      <c r="N11" s="35">
        <v>20</v>
      </c>
      <c r="O11" s="35"/>
      <c r="P11" s="35"/>
    </row>
    <row r="12" spans="1:16" ht="24.75" customHeight="1">
      <c r="A12" s="19">
        <v>6</v>
      </c>
      <c r="B12" s="21" t="s">
        <v>50</v>
      </c>
      <c r="C12" s="40">
        <v>35</v>
      </c>
      <c r="D12" s="60">
        <v>36</v>
      </c>
      <c r="E12" s="60">
        <v>36</v>
      </c>
      <c r="F12" s="60">
        <v>36</v>
      </c>
      <c r="G12" s="60">
        <v>35</v>
      </c>
      <c r="H12" s="60">
        <v>35</v>
      </c>
      <c r="I12" s="39">
        <v>35</v>
      </c>
      <c r="J12" s="39">
        <v>35</v>
      </c>
      <c r="K12" s="39">
        <v>35</v>
      </c>
      <c r="L12" s="60">
        <v>35</v>
      </c>
      <c r="M12" s="35">
        <v>35</v>
      </c>
      <c r="N12" s="35">
        <v>35</v>
      </c>
      <c r="O12" s="35">
        <v>35</v>
      </c>
      <c r="P12" s="35">
        <v>35</v>
      </c>
    </row>
    <row r="13" spans="1:16" ht="24.75" customHeight="1">
      <c r="A13" s="19">
        <v>7</v>
      </c>
      <c r="B13" s="21" t="s">
        <v>51</v>
      </c>
      <c r="C13" s="39"/>
      <c r="D13" s="60"/>
      <c r="E13" s="60"/>
      <c r="F13" s="60">
        <v>40</v>
      </c>
      <c r="G13" s="60">
        <v>20</v>
      </c>
      <c r="H13" s="60">
        <v>36</v>
      </c>
      <c r="I13" s="39">
        <v>36</v>
      </c>
      <c r="J13" s="39">
        <v>36</v>
      </c>
      <c r="K13" s="39">
        <v>36</v>
      </c>
      <c r="L13" s="60">
        <v>36</v>
      </c>
      <c r="M13" s="35">
        <v>36</v>
      </c>
      <c r="N13" s="35">
        <v>36</v>
      </c>
      <c r="O13" s="35">
        <v>36</v>
      </c>
      <c r="P13" s="35">
        <v>36</v>
      </c>
    </row>
    <row r="14" spans="1:16" ht="19.5" customHeight="1">
      <c r="A14" s="19">
        <v>8</v>
      </c>
      <c r="B14" s="21" t="s">
        <v>52</v>
      </c>
      <c r="C14" s="40"/>
      <c r="D14" s="61">
        <v>40</v>
      </c>
      <c r="E14" s="61">
        <v>40</v>
      </c>
      <c r="F14" s="61">
        <v>40</v>
      </c>
      <c r="G14" s="61">
        <v>40</v>
      </c>
      <c r="H14" s="61">
        <v>40</v>
      </c>
      <c r="I14" s="39">
        <v>40</v>
      </c>
      <c r="J14" s="39">
        <v>40</v>
      </c>
      <c r="K14" s="39">
        <v>40</v>
      </c>
      <c r="L14" s="60">
        <v>40</v>
      </c>
      <c r="M14" s="35">
        <v>40</v>
      </c>
      <c r="N14" s="35">
        <v>40</v>
      </c>
      <c r="O14" s="35">
        <v>40</v>
      </c>
      <c r="P14" s="35">
        <v>40</v>
      </c>
    </row>
    <row r="15" spans="1:16" ht="24.75" customHeight="1">
      <c r="A15" s="19">
        <v>9</v>
      </c>
      <c r="B15" s="21" t="s">
        <v>53</v>
      </c>
      <c r="C15" s="40">
        <v>40</v>
      </c>
      <c r="D15" s="60">
        <v>7</v>
      </c>
      <c r="E15" s="60"/>
      <c r="F15" s="60">
        <v>40</v>
      </c>
      <c r="G15" s="60"/>
      <c r="H15" s="60">
        <v>7</v>
      </c>
      <c r="I15" s="39">
        <v>7</v>
      </c>
      <c r="J15" s="39"/>
      <c r="K15" s="39"/>
      <c r="L15" s="60"/>
      <c r="M15" s="35">
        <v>40</v>
      </c>
      <c r="N15" s="35">
        <v>40</v>
      </c>
      <c r="O15" s="35">
        <v>40</v>
      </c>
      <c r="P15" s="35">
        <v>40</v>
      </c>
    </row>
    <row r="16" spans="1:16" ht="19.5" customHeight="1">
      <c r="A16" s="19">
        <v>10</v>
      </c>
      <c r="B16" s="32"/>
      <c r="C16" s="19"/>
      <c r="D16" s="19"/>
      <c r="E16" s="19"/>
      <c r="F16" s="18"/>
      <c r="G16" s="27"/>
      <c r="H16" s="27"/>
      <c r="I16" s="27"/>
      <c r="J16" s="27"/>
      <c r="K16" s="24"/>
      <c r="L16" s="24"/>
      <c r="M16" s="24"/>
      <c r="N16" s="24"/>
      <c r="O16" s="24"/>
      <c r="P16" s="24"/>
    </row>
    <row r="17" spans="1:13" s="30" customFormat="1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3" ht="19.5" customHeight="1">
      <c r="A20" s="92" t="s">
        <v>27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9">
    <mergeCell ref="P4:P5"/>
    <mergeCell ref="O4:O5"/>
    <mergeCell ref="N4:N5"/>
    <mergeCell ref="A20:M20"/>
    <mergeCell ref="J4:J5"/>
    <mergeCell ref="K4:K5"/>
    <mergeCell ref="L4:L5"/>
    <mergeCell ref="M4:M5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5" width="7.7109375" style="12" customWidth="1"/>
    <col min="26" max="16384" width="9.140625" style="12" customWidth="1"/>
  </cols>
  <sheetData>
    <row r="1" ht="19.5" customHeight="1"/>
    <row r="2" spans="1:14" s="13" customFormat="1" ht="19.5" customHeight="1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69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73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58"/>
      <c r="D7" s="58"/>
      <c r="E7" s="58"/>
      <c r="F7" s="58"/>
      <c r="G7" s="58">
        <v>22</v>
      </c>
      <c r="H7" s="39"/>
      <c r="I7" s="39"/>
      <c r="J7" s="39">
        <v>22</v>
      </c>
      <c r="K7" s="39"/>
      <c r="L7" s="60"/>
      <c r="M7" s="23"/>
      <c r="N7" s="23"/>
      <c r="O7" s="23"/>
      <c r="P7" s="23"/>
    </row>
    <row r="8" spans="1:16" ht="19.5" customHeight="1">
      <c r="A8" s="19">
        <v>2</v>
      </c>
      <c r="B8" s="21" t="s">
        <v>46</v>
      </c>
      <c r="C8" s="39">
        <v>22</v>
      </c>
      <c r="D8" s="39">
        <v>22</v>
      </c>
      <c r="E8" s="39">
        <v>22</v>
      </c>
      <c r="F8" s="39">
        <v>22</v>
      </c>
      <c r="G8" s="39">
        <v>22</v>
      </c>
      <c r="H8" s="39">
        <v>22</v>
      </c>
      <c r="I8" s="39">
        <v>22</v>
      </c>
      <c r="J8" s="39">
        <v>22</v>
      </c>
      <c r="K8" s="39">
        <v>22</v>
      </c>
      <c r="L8" s="60"/>
      <c r="M8" s="24">
        <v>22</v>
      </c>
      <c r="N8" s="24">
        <v>22</v>
      </c>
      <c r="O8" s="73"/>
      <c r="P8" s="73"/>
    </row>
    <row r="9" spans="1:16" ht="19.5" customHeight="1">
      <c r="A9" s="19">
        <v>3</v>
      </c>
      <c r="B9" s="25" t="s">
        <v>47</v>
      </c>
      <c r="C9" s="39">
        <v>22</v>
      </c>
      <c r="D9" s="39">
        <v>22</v>
      </c>
      <c r="E9" s="39">
        <v>22</v>
      </c>
      <c r="F9" s="39">
        <v>22</v>
      </c>
      <c r="G9" s="39"/>
      <c r="H9" s="39"/>
      <c r="I9" s="39">
        <v>22</v>
      </c>
      <c r="J9" s="39">
        <v>22</v>
      </c>
      <c r="K9" s="39">
        <v>22</v>
      </c>
      <c r="L9" s="39">
        <v>22</v>
      </c>
      <c r="M9" s="24">
        <v>22</v>
      </c>
      <c r="N9" s="24">
        <v>22</v>
      </c>
      <c r="O9" s="24">
        <v>22</v>
      </c>
      <c r="P9" s="24">
        <v>22</v>
      </c>
    </row>
    <row r="10" spans="1:16" ht="19.5" customHeight="1">
      <c r="A10" s="19">
        <v>4</v>
      </c>
      <c r="B10" s="25" t="s">
        <v>48</v>
      </c>
      <c r="C10" s="39"/>
      <c r="D10" s="39"/>
      <c r="E10" s="39"/>
      <c r="F10" s="39"/>
      <c r="G10" s="39"/>
      <c r="H10" s="39"/>
      <c r="I10" s="39"/>
      <c r="J10" s="39"/>
      <c r="K10" s="39"/>
      <c r="L10" s="39">
        <v>22</v>
      </c>
      <c r="M10" s="24">
        <v>22</v>
      </c>
      <c r="N10" s="24">
        <v>22</v>
      </c>
      <c r="O10" s="24">
        <v>22</v>
      </c>
      <c r="P10" s="24">
        <v>22</v>
      </c>
    </row>
    <row r="11" spans="1:16" ht="19.5" customHeight="1">
      <c r="A11" s="19">
        <v>5</v>
      </c>
      <c r="B11" s="21" t="s">
        <v>49</v>
      </c>
      <c r="C11" s="19"/>
      <c r="D11" s="19"/>
      <c r="E11" s="19"/>
      <c r="F11" s="18"/>
      <c r="G11" s="26"/>
      <c r="H11" s="26"/>
      <c r="I11" s="26"/>
      <c r="J11" s="26"/>
      <c r="K11" s="26"/>
      <c r="L11" s="26"/>
      <c r="M11" s="24">
        <v>20</v>
      </c>
      <c r="N11" s="24">
        <v>20</v>
      </c>
      <c r="O11" s="24"/>
      <c r="P11" s="24"/>
    </row>
    <row r="12" spans="1:16" ht="24.75" customHeight="1">
      <c r="A12" s="19">
        <v>6</v>
      </c>
      <c r="B12" s="21" t="s">
        <v>50</v>
      </c>
      <c r="C12" s="39">
        <v>22</v>
      </c>
      <c r="D12" s="39">
        <v>22</v>
      </c>
      <c r="E12" s="39">
        <v>22</v>
      </c>
      <c r="F12" s="39">
        <v>22</v>
      </c>
      <c r="G12" s="39">
        <v>22</v>
      </c>
      <c r="H12" s="39">
        <v>35</v>
      </c>
      <c r="I12" s="39">
        <v>22</v>
      </c>
      <c r="J12" s="39">
        <v>22</v>
      </c>
      <c r="K12" s="39">
        <v>22</v>
      </c>
      <c r="L12" s="60">
        <v>22</v>
      </c>
      <c r="M12" s="24">
        <v>22</v>
      </c>
      <c r="N12" s="24">
        <v>22</v>
      </c>
      <c r="O12" s="24">
        <v>22</v>
      </c>
      <c r="P12" s="24">
        <v>22</v>
      </c>
    </row>
    <row r="13" spans="1:16" ht="24.75" customHeight="1">
      <c r="A13" s="19">
        <v>7</v>
      </c>
      <c r="B13" s="21" t="s">
        <v>51</v>
      </c>
      <c r="C13" s="39"/>
      <c r="D13" s="39"/>
      <c r="E13" s="39"/>
      <c r="F13" s="39"/>
      <c r="G13" s="39">
        <v>22</v>
      </c>
      <c r="H13" s="39"/>
      <c r="I13" s="39"/>
      <c r="J13" s="39"/>
      <c r="K13" s="39">
        <v>22</v>
      </c>
      <c r="L13" s="60"/>
      <c r="M13" s="24"/>
      <c r="N13" s="24"/>
      <c r="O13" s="24"/>
      <c r="P13" s="24"/>
    </row>
    <row r="14" spans="1:16" ht="19.5" customHeight="1">
      <c r="A14" s="19">
        <v>8</v>
      </c>
      <c r="B14" s="21" t="s">
        <v>52</v>
      </c>
      <c r="C14" s="39"/>
      <c r="D14" s="62"/>
      <c r="E14" s="62">
        <v>22</v>
      </c>
      <c r="F14" s="62"/>
      <c r="G14" s="62">
        <v>22</v>
      </c>
      <c r="H14" s="62">
        <v>22</v>
      </c>
      <c r="I14" s="39">
        <v>22</v>
      </c>
      <c r="J14" s="39">
        <v>22</v>
      </c>
      <c r="K14" s="39">
        <v>22</v>
      </c>
      <c r="L14" s="60">
        <v>22</v>
      </c>
      <c r="M14" s="24">
        <v>22</v>
      </c>
      <c r="N14" s="24">
        <v>22</v>
      </c>
      <c r="O14" s="24">
        <v>22</v>
      </c>
      <c r="P14" s="24">
        <v>22</v>
      </c>
    </row>
    <row r="15" spans="1:16" ht="24.75" customHeight="1">
      <c r="A15" s="19">
        <v>9</v>
      </c>
      <c r="B15" s="21" t="s">
        <v>53</v>
      </c>
      <c r="C15" s="39">
        <v>20</v>
      </c>
      <c r="D15" s="39">
        <v>5</v>
      </c>
      <c r="E15" s="39"/>
      <c r="F15" s="39">
        <v>20</v>
      </c>
      <c r="G15" s="39"/>
      <c r="H15" s="39">
        <v>7</v>
      </c>
      <c r="I15" s="39">
        <v>20</v>
      </c>
      <c r="J15" s="39"/>
      <c r="K15" s="39"/>
      <c r="L15" s="60"/>
      <c r="M15" s="24">
        <v>22</v>
      </c>
      <c r="N15" s="24">
        <v>22</v>
      </c>
      <c r="O15" s="24">
        <v>22</v>
      </c>
      <c r="P15" s="24">
        <v>22</v>
      </c>
    </row>
    <row r="16" spans="1:16" ht="19.5" customHeight="1">
      <c r="A16" s="19">
        <v>10</v>
      </c>
      <c r="B16" s="32"/>
      <c r="C16" s="19"/>
      <c r="D16" s="19"/>
      <c r="E16" s="19"/>
      <c r="F16" s="18"/>
      <c r="G16" s="27"/>
      <c r="H16" s="27"/>
      <c r="I16" s="27"/>
      <c r="J16" s="27"/>
      <c r="K16" s="24"/>
      <c r="L16" s="24"/>
      <c r="M16" s="24"/>
      <c r="N16" s="24"/>
      <c r="O16" s="24"/>
      <c r="P16" s="24"/>
    </row>
    <row r="17" spans="1:13" s="30" customFormat="1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4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28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9">
    <mergeCell ref="P4:P5"/>
    <mergeCell ref="O4:O5"/>
    <mergeCell ref="A20:M20"/>
    <mergeCell ref="J4:J5"/>
    <mergeCell ref="K4:K5"/>
    <mergeCell ref="L4:L5"/>
    <mergeCell ref="M4:M5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2">
      <selection activeCell="T7" sqref="T7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4" s="13" customFormat="1" ht="19.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54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33"/>
      <c r="D7" s="33"/>
      <c r="E7" s="33"/>
      <c r="F7" s="33"/>
      <c r="G7" s="38">
        <v>8920</v>
      </c>
      <c r="H7" s="38">
        <v>17103</v>
      </c>
      <c r="I7" s="38">
        <v>16076</v>
      </c>
      <c r="J7" s="38">
        <v>15720</v>
      </c>
      <c r="K7" s="38">
        <v>15556</v>
      </c>
      <c r="L7" s="38">
        <v>15516</v>
      </c>
      <c r="M7" s="22">
        <v>16951</v>
      </c>
      <c r="N7" s="22">
        <v>15937</v>
      </c>
      <c r="O7" s="22">
        <v>17716</v>
      </c>
      <c r="P7" s="74">
        <v>19541</v>
      </c>
    </row>
    <row r="8" spans="1:16" ht="19.5" customHeight="1">
      <c r="A8" s="19">
        <v>2</v>
      </c>
      <c r="B8" s="21" t="s">
        <v>46</v>
      </c>
      <c r="C8" s="34"/>
      <c r="D8" s="34"/>
      <c r="E8" s="34"/>
      <c r="F8" s="34"/>
      <c r="G8" s="22">
        <v>9433</v>
      </c>
      <c r="H8" s="22">
        <v>17391</v>
      </c>
      <c r="I8" s="22">
        <v>16555</v>
      </c>
      <c r="J8" s="22">
        <v>14923</v>
      </c>
      <c r="K8" s="22">
        <v>13703</v>
      </c>
      <c r="L8" s="22">
        <v>12265</v>
      </c>
      <c r="M8" s="35">
        <v>12527</v>
      </c>
      <c r="N8" s="35">
        <v>12798</v>
      </c>
      <c r="O8" s="35">
        <v>10766</v>
      </c>
      <c r="P8" s="74">
        <v>5078</v>
      </c>
    </row>
    <row r="9" spans="1:16" ht="19.5" customHeight="1">
      <c r="A9" s="19">
        <v>3</v>
      </c>
      <c r="B9" s="25" t="s">
        <v>47</v>
      </c>
      <c r="C9" s="34"/>
      <c r="D9" s="34"/>
      <c r="E9" s="34"/>
      <c r="F9" s="34"/>
      <c r="G9" s="22"/>
      <c r="H9" s="22"/>
      <c r="I9" s="22">
        <v>7252</v>
      </c>
      <c r="J9" s="22">
        <v>7238</v>
      </c>
      <c r="K9" s="22">
        <v>6286</v>
      </c>
      <c r="L9" s="22">
        <v>6390</v>
      </c>
      <c r="M9" s="35">
        <v>7461</v>
      </c>
      <c r="N9" s="35">
        <v>7459</v>
      </c>
      <c r="O9" s="35">
        <v>7498</v>
      </c>
      <c r="P9" s="74">
        <v>2860</v>
      </c>
    </row>
    <row r="10" spans="1:16" ht="19.5" customHeight="1">
      <c r="A10" s="19">
        <v>4</v>
      </c>
      <c r="B10" s="25" t="s">
        <v>48</v>
      </c>
      <c r="C10" s="34"/>
      <c r="D10" s="34"/>
      <c r="E10" s="34"/>
      <c r="F10" s="34"/>
      <c r="G10" s="22"/>
      <c r="H10" s="22"/>
      <c r="I10" s="22"/>
      <c r="J10" s="22"/>
      <c r="K10" s="22"/>
      <c r="L10" s="22">
        <v>773</v>
      </c>
      <c r="M10" s="35">
        <v>1553</v>
      </c>
      <c r="N10" s="35">
        <v>1567</v>
      </c>
      <c r="O10" s="35">
        <v>1375</v>
      </c>
      <c r="P10" s="74">
        <v>1035</v>
      </c>
    </row>
    <row r="11" spans="1:16" ht="19.5" customHeight="1">
      <c r="A11" s="19">
        <v>5</v>
      </c>
      <c r="B11" s="21" t="s">
        <v>49</v>
      </c>
      <c r="C11" s="34"/>
      <c r="D11" s="34"/>
      <c r="E11" s="34"/>
      <c r="F11" s="34"/>
      <c r="G11" s="22">
        <v>787</v>
      </c>
      <c r="H11" s="22">
        <v>1210</v>
      </c>
      <c r="I11" s="22">
        <v>1115</v>
      </c>
      <c r="J11" s="22">
        <v>1084</v>
      </c>
      <c r="K11" s="22">
        <v>1177</v>
      </c>
      <c r="L11" s="22">
        <v>1039</v>
      </c>
      <c r="M11" s="35">
        <v>773</v>
      </c>
      <c r="N11" s="35">
        <v>713</v>
      </c>
      <c r="O11" s="35">
        <v>810</v>
      </c>
      <c r="P11" s="74">
        <v>129</v>
      </c>
    </row>
    <row r="12" spans="1:16" ht="24.75" customHeight="1">
      <c r="A12" s="19">
        <v>6</v>
      </c>
      <c r="B12" s="21" t="s">
        <v>50</v>
      </c>
      <c r="C12" s="19"/>
      <c r="D12" s="19"/>
      <c r="E12" s="19"/>
      <c r="F12" s="18"/>
      <c r="G12" s="22">
        <v>27477</v>
      </c>
      <c r="H12" s="22">
        <v>55855</v>
      </c>
      <c r="I12" s="22">
        <v>2453</v>
      </c>
      <c r="J12" s="22">
        <v>61659</v>
      </c>
      <c r="K12" s="22">
        <v>61751</v>
      </c>
      <c r="L12" s="22">
        <v>5609</v>
      </c>
      <c r="M12" s="35">
        <v>63450</v>
      </c>
      <c r="N12" s="35">
        <v>61200</v>
      </c>
      <c r="O12" s="35">
        <v>58471</v>
      </c>
      <c r="P12" s="74">
        <v>45367</v>
      </c>
    </row>
    <row r="13" spans="1:16" ht="24.75" customHeight="1">
      <c r="A13" s="19">
        <v>7</v>
      </c>
      <c r="B13" s="21" t="s">
        <v>51</v>
      </c>
      <c r="C13" s="19"/>
      <c r="D13" s="19"/>
      <c r="E13" s="19"/>
      <c r="F13" s="18"/>
      <c r="G13" s="22">
        <v>16120</v>
      </c>
      <c r="H13" s="22">
        <v>33114</v>
      </c>
      <c r="I13" s="22">
        <v>34322</v>
      </c>
      <c r="J13" s="22">
        <v>33934</v>
      </c>
      <c r="K13" s="22">
        <v>30939</v>
      </c>
      <c r="L13" s="22">
        <v>38017</v>
      </c>
      <c r="M13" s="35">
        <v>34066</v>
      </c>
      <c r="N13" s="35">
        <v>38274</v>
      </c>
      <c r="O13" s="35">
        <v>34975</v>
      </c>
      <c r="P13" s="74">
        <v>19365</v>
      </c>
    </row>
    <row r="14" spans="1:16" ht="19.5" customHeight="1">
      <c r="A14" s="19">
        <v>8</v>
      </c>
      <c r="B14" s="21" t="s">
        <v>52</v>
      </c>
      <c r="C14" s="19"/>
      <c r="D14" s="19"/>
      <c r="E14" s="19"/>
      <c r="F14" s="18"/>
      <c r="G14" s="22">
        <v>16235</v>
      </c>
      <c r="H14" s="22">
        <v>29330</v>
      </c>
      <c r="I14" s="22">
        <v>32288</v>
      </c>
      <c r="J14" s="22">
        <v>34416</v>
      </c>
      <c r="K14" s="22">
        <v>29332</v>
      </c>
      <c r="L14" s="22">
        <v>19700</v>
      </c>
      <c r="M14" s="35">
        <v>29748</v>
      </c>
      <c r="N14" s="35">
        <v>27902</v>
      </c>
      <c r="O14" s="35">
        <v>35018</v>
      </c>
      <c r="P14" s="74">
        <v>31733</v>
      </c>
    </row>
    <row r="15" spans="1:16" ht="24.75" customHeight="1">
      <c r="A15" s="19">
        <v>9</v>
      </c>
      <c r="B15" s="21" t="s">
        <v>53</v>
      </c>
      <c r="C15" s="19"/>
      <c r="D15" s="19"/>
      <c r="E15" s="19"/>
      <c r="F15" s="18"/>
      <c r="G15" s="22"/>
      <c r="H15" s="22">
        <v>529</v>
      </c>
      <c r="I15" s="22">
        <v>64541</v>
      </c>
      <c r="J15" s="22"/>
      <c r="K15" s="22">
        <v>2417</v>
      </c>
      <c r="L15" s="22">
        <v>60874</v>
      </c>
      <c r="M15" s="35">
        <v>2697</v>
      </c>
      <c r="N15" s="35">
        <v>2746</v>
      </c>
      <c r="O15" s="35">
        <v>2895</v>
      </c>
      <c r="P15" s="74">
        <v>2858</v>
      </c>
    </row>
    <row r="16" spans="1:16" ht="19.5" customHeight="1">
      <c r="A16" s="19">
        <v>10</v>
      </c>
      <c r="B16" s="32"/>
      <c r="C16" s="19"/>
      <c r="D16" s="19"/>
      <c r="E16" s="19"/>
      <c r="F16" s="18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 s="30" customFormat="1" ht="19.5" customHeight="1">
      <c r="A17" s="93" t="s">
        <v>0</v>
      </c>
      <c r="B17" s="94"/>
      <c r="C17" s="28">
        <f aca="true" t="shared" si="0" ref="C17:I17">SUM(C7:C16)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9">
        <f t="shared" si="0"/>
        <v>78972</v>
      </c>
      <c r="H17" s="29">
        <f t="shared" si="0"/>
        <v>154532</v>
      </c>
      <c r="I17" s="29">
        <f t="shared" si="0"/>
        <v>174602</v>
      </c>
      <c r="J17" s="29">
        <f aca="true" t="shared" si="1" ref="J17:O17">SUM(J7:J16)</f>
        <v>168974</v>
      </c>
      <c r="K17" s="29">
        <f t="shared" si="1"/>
        <v>161161</v>
      </c>
      <c r="L17" s="29">
        <f t="shared" si="1"/>
        <v>160183</v>
      </c>
      <c r="M17" s="29">
        <f t="shared" si="1"/>
        <v>169226</v>
      </c>
      <c r="N17" s="29">
        <f t="shared" si="1"/>
        <v>168596</v>
      </c>
      <c r="O17" s="29">
        <f t="shared" si="1"/>
        <v>169524</v>
      </c>
      <c r="P17" s="29">
        <f>SUM(P7:P16)</f>
        <v>127966</v>
      </c>
    </row>
    <row r="18" spans="1:14" ht="19.5" customHeight="1">
      <c r="A18" s="31" t="s">
        <v>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0">
    <mergeCell ref="P4:P5"/>
    <mergeCell ref="O4:O5"/>
    <mergeCell ref="A20:M20"/>
    <mergeCell ref="J4:J5"/>
    <mergeCell ref="K4:K5"/>
    <mergeCell ref="L4:L5"/>
    <mergeCell ref="M4:M5"/>
    <mergeCell ref="A17:B17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B2">
      <selection activeCell="P13" sqref="P13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4" s="13" customFormat="1" ht="19.5" customHeight="1">
      <c r="A2" s="86" t="s">
        <v>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56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38">
        <v>1133</v>
      </c>
      <c r="D7" s="38">
        <v>1747</v>
      </c>
      <c r="E7" s="38">
        <v>2069</v>
      </c>
      <c r="F7" s="38">
        <v>1962</v>
      </c>
      <c r="G7" s="38">
        <v>1379</v>
      </c>
      <c r="H7" s="38">
        <v>2391</v>
      </c>
      <c r="I7" s="38">
        <v>2162</v>
      </c>
      <c r="J7" s="38">
        <v>2204</v>
      </c>
      <c r="K7" s="38">
        <v>12655</v>
      </c>
      <c r="L7" s="38">
        <v>1754</v>
      </c>
      <c r="M7" s="22">
        <v>2011</v>
      </c>
      <c r="N7" s="22">
        <v>1752</v>
      </c>
      <c r="O7" s="22">
        <v>2609</v>
      </c>
      <c r="P7" s="75">
        <v>6115</v>
      </c>
    </row>
    <row r="8" spans="1:16" ht="19.5" customHeight="1">
      <c r="A8" s="19">
        <v>2</v>
      </c>
      <c r="B8" s="21" t="s">
        <v>46</v>
      </c>
      <c r="C8" s="22">
        <v>7424</v>
      </c>
      <c r="D8" s="22">
        <v>1441</v>
      </c>
      <c r="E8" s="22">
        <v>1240</v>
      </c>
      <c r="F8" s="22">
        <v>1492</v>
      </c>
      <c r="G8" s="22">
        <v>892</v>
      </c>
      <c r="H8" s="22">
        <v>1599</v>
      </c>
      <c r="I8" s="22">
        <v>1231</v>
      </c>
      <c r="J8" s="22">
        <v>1100</v>
      </c>
      <c r="K8" s="22">
        <v>1413</v>
      </c>
      <c r="L8" s="22">
        <v>1164</v>
      </c>
      <c r="M8" s="35">
        <v>1262</v>
      </c>
      <c r="N8" s="35"/>
      <c r="O8" s="35">
        <v>3381</v>
      </c>
      <c r="P8" s="76">
        <v>2218</v>
      </c>
    </row>
    <row r="9" spans="1:16" ht="19.5" customHeight="1">
      <c r="A9" s="19">
        <v>3</v>
      </c>
      <c r="B9" s="25" t="s">
        <v>47</v>
      </c>
      <c r="C9" s="22">
        <v>314</v>
      </c>
      <c r="D9" s="22">
        <v>871</v>
      </c>
      <c r="E9" s="22">
        <v>861</v>
      </c>
      <c r="F9" s="22">
        <v>752</v>
      </c>
      <c r="G9" s="22"/>
      <c r="H9" s="22"/>
      <c r="I9" s="22">
        <v>669</v>
      </c>
      <c r="J9" s="22">
        <v>639</v>
      </c>
      <c r="K9" s="22">
        <v>652</v>
      </c>
      <c r="L9" s="22">
        <v>527</v>
      </c>
      <c r="M9" s="35">
        <v>1410</v>
      </c>
      <c r="N9" s="35">
        <v>1553</v>
      </c>
      <c r="O9" s="35">
        <v>1454</v>
      </c>
      <c r="P9" s="76">
        <v>431</v>
      </c>
    </row>
    <row r="10" spans="1:16" ht="19.5" customHeight="1">
      <c r="A10" s="19">
        <v>4</v>
      </c>
      <c r="B10" s="25" t="s">
        <v>48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v>761</v>
      </c>
      <c r="M10" s="35">
        <v>899</v>
      </c>
      <c r="N10" s="35">
        <v>893</v>
      </c>
      <c r="O10" s="35">
        <v>820</v>
      </c>
      <c r="P10" s="76">
        <v>753</v>
      </c>
    </row>
    <row r="11" spans="1:16" ht="19.5" customHeight="1">
      <c r="A11" s="19">
        <v>5</v>
      </c>
      <c r="B11" s="21" t="s">
        <v>49</v>
      </c>
      <c r="C11" s="41"/>
      <c r="D11" s="22">
        <v>1540</v>
      </c>
      <c r="E11" s="22">
        <v>638</v>
      </c>
      <c r="F11" s="22">
        <v>1169</v>
      </c>
      <c r="G11" s="22">
        <v>359</v>
      </c>
      <c r="H11" s="22">
        <v>567</v>
      </c>
      <c r="I11" s="22">
        <v>439</v>
      </c>
      <c r="J11" s="22">
        <v>869</v>
      </c>
      <c r="K11" s="22">
        <v>939</v>
      </c>
      <c r="L11" s="22"/>
      <c r="M11" s="35"/>
      <c r="N11" s="35"/>
      <c r="O11" s="35">
        <v>510</v>
      </c>
      <c r="P11" s="76">
        <v>17</v>
      </c>
    </row>
    <row r="12" spans="1:16" ht="24.75" customHeight="1">
      <c r="A12" s="19">
        <v>6</v>
      </c>
      <c r="B12" s="21" t="s">
        <v>50</v>
      </c>
      <c r="C12" s="22">
        <v>1664</v>
      </c>
      <c r="D12" s="22">
        <v>8079</v>
      </c>
      <c r="E12" s="22">
        <v>7795</v>
      </c>
      <c r="F12" s="22">
        <v>7815</v>
      </c>
      <c r="G12" s="22">
        <v>4002</v>
      </c>
      <c r="H12" s="22">
        <v>7188</v>
      </c>
      <c r="I12" s="22">
        <v>7262</v>
      </c>
      <c r="J12" s="22">
        <v>6793</v>
      </c>
      <c r="K12" s="22">
        <v>6663</v>
      </c>
      <c r="L12" s="42">
        <v>6310</v>
      </c>
      <c r="M12" s="35">
        <v>6968</v>
      </c>
      <c r="N12" s="35">
        <v>7509</v>
      </c>
      <c r="O12" s="35">
        <v>7450</v>
      </c>
      <c r="P12" s="76">
        <v>11807</v>
      </c>
    </row>
    <row r="13" spans="1:16" ht="24.75" customHeight="1">
      <c r="A13" s="19">
        <v>7</v>
      </c>
      <c r="B13" s="21" t="s">
        <v>51</v>
      </c>
      <c r="C13" s="41"/>
      <c r="D13" s="22"/>
      <c r="E13" s="22"/>
      <c r="F13" s="22">
        <v>34452</v>
      </c>
      <c r="G13" s="22">
        <v>327</v>
      </c>
      <c r="H13" s="22"/>
      <c r="I13" s="22"/>
      <c r="J13" s="22"/>
      <c r="K13" s="22">
        <v>30939</v>
      </c>
      <c r="L13" s="22"/>
      <c r="M13" s="35"/>
      <c r="N13" s="35"/>
      <c r="O13" s="35"/>
      <c r="P13" s="76"/>
    </row>
    <row r="14" spans="1:16" ht="19.5" customHeight="1">
      <c r="A14" s="19">
        <v>8</v>
      </c>
      <c r="B14" s="21" t="s">
        <v>52</v>
      </c>
      <c r="C14" s="22">
        <v>505</v>
      </c>
      <c r="D14" s="22">
        <v>1134</v>
      </c>
      <c r="E14" s="22">
        <v>748</v>
      </c>
      <c r="F14" s="22">
        <v>692</v>
      </c>
      <c r="G14" s="22">
        <v>147</v>
      </c>
      <c r="H14" s="22">
        <v>354</v>
      </c>
      <c r="I14" s="22">
        <v>435</v>
      </c>
      <c r="J14" s="22">
        <v>475</v>
      </c>
      <c r="K14" s="22">
        <v>527</v>
      </c>
      <c r="L14" s="22">
        <v>560</v>
      </c>
      <c r="M14" s="35">
        <v>748</v>
      </c>
      <c r="N14" s="35">
        <v>850</v>
      </c>
      <c r="O14" s="35">
        <v>677</v>
      </c>
      <c r="P14" s="76">
        <v>1369</v>
      </c>
    </row>
    <row r="15" spans="1:16" ht="24.75" customHeight="1">
      <c r="A15" s="19">
        <v>9</v>
      </c>
      <c r="B15" s="21" t="s">
        <v>53</v>
      </c>
      <c r="C15" s="22">
        <v>79</v>
      </c>
      <c r="D15" s="22">
        <v>169</v>
      </c>
      <c r="E15" s="22">
        <v>197</v>
      </c>
      <c r="F15" s="22">
        <v>251</v>
      </c>
      <c r="G15" s="22"/>
      <c r="H15" s="22">
        <v>281</v>
      </c>
      <c r="I15" s="22">
        <v>453</v>
      </c>
      <c r="J15" s="22"/>
      <c r="K15" s="22">
        <v>1300</v>
      </c>
      <c r="L15" s="22">
        <v>3698</v>
      </c>
      <c r="M15" s="35">
        <v>2697</v>
      </c>
      <c r="N15" s="35">
        <v>1314</v>
      </c>
      <c r="O15" s="35">
        <v>1418</v>
      </c>
      <c r="P15" s="76">
        <v>1453</v>
      </c>
    </row>
    <row r="16" spans="1:16" ht="19.5" customHeight="1">
      <c r="A16" s="19">
        <v>10</v>
      </c>
      <c r="B16" s="32"/>
      <c r="C16" s="22"/>
      <c r="D16" s="22"/>
      <c r="E16" s="22"/>
      <c r="F16" s="36"/>
      <c r="G16" s="36"/>
      <c r="H16" s="36"/>
      <c r="I16" s="36"/>
      <c r="J16" s="36"/>
      <c r="K16" s="35"/>
      <c r="L16" s="35"/>
      <c r="M16" s="35"/>
      <c r="N16" s="35"/>
      <c r="O16" s="35"/>
      <c r="P16" s="35"/>
    </row>
    <row r="17" spans="1:16" s="30" customFormat="1" ht="19.5" customHeight="1">
      <c r="A17" s="93" t="s">
        <v>0</v>
      </c>
      <c r="B17" s="94"/>
      <c r="C17" s="28">
        <f aca="true" t="shared" si="0" ref="C17:I17">SUM(C7:C16)</f>
        <v>11119</v>
      </c>
      <c r="D17" s="28">
        <f t="shared" si="0"/>
        <v>14981</v>
      </c>
      <c r="E17" s="28">
        <f t="shared" si="0"/>
        <v>13548</v>
      </c>
      <c r="F17" s="28">
        <f t="shared" si="0"/>
        <v>48585</v>
      </c>
      <c r="G17" s="29">
        <f t="shared" si="0"/>
        <v>7106</v>
      </c>
      <c r="H17" s="29">
        <f t="shared" si="0"/>
        <v>12380</v>
      </c>
      <c r="I17" s="29">
        <f t="shared" si="0"/>
        <v>12651</v>
      </c>
      <c r="J17" s="29">
        <f aca="true" t="shared" si="1" ref="J17:O17">SUM(J7:J16)</f>
        <v>12080</v>
      </c>
      <c r="K17" s="29">
        <f t="shared" si="1"/>
        <v>55088</v>
      </c>
      <c r="L17" s="29">
        <f t="shared" si="1"/>
        <v>14774</v>
      </c>
      <c r="M17" s="29">
        <f t="shared" si="1"/>
        <v>15995</v>
      </c>
      <c r="N17" s="29">
        <f t="shared" si="1"/>
        <v>13871</v>
      </c>
      <c r="O17" s="29">
        <f t="shared" si="1"/>
        <v>18319</v>
      </c>
      <c r="P17" s="29">
        <f>SUM(P7:P16)</f>
        <v>24163</v>
      </c>
    </row>
    <row r="18" spans="1:14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20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0">
    <mergeCell ref="P4:P5"/>
    <mergeCell ref="O4:O5"/>
    <mergeCell ref="A20:M20"/>
    <mergeCell ref="J4:J5"/>
    <mergeCell ref="K4:K5"/>
    <mergeCell ref="L4:L5"/>
    <mergeCell ref="M4:M5"/>
    <mergeCell ref="A17:B17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2" width="7.7109375" style="12" customWidth="1"/>
    <col min="23" max="16384" width="9.140625" style="12" customWidth="1"/>
  </cols>
  <sheetData>
    <row r="1" ht="19.5" customHeight="1"/>
    <row r="2" spans="1:14" s="13" customFormat="1" ht="19.5" customHeight="1">
      <c r="A2" s="86" t="s">
        <v>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57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73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39"/>
      <c r="D7" s="39"/>
      <c r="E7" s="39"/>
      <c r="F7" s="40"/>
      <c r="G7" s="40"/>
      <c r="H7" s="40"/>
      <c r="I7" s="37"/>
      <c r="J7" s="37"/>
      <c r="K7" s="37"/>
      <c r="L7" s="37"/>
      <c r="M7" s="23"/>
      <c r="N7" s="23"/>
      <c r="O7" s="23"/>
      <c r="P7" s="77"/>
    </row>
    <row r="8" spans="1:16" ht="19.5" customHeight="1">
      <c r="A8" s="19">
        <v>2</v>
      </c>
      <c r="B8" s="21" t="s">
        <v>46</v>
      </c>
      <c r="C8" s="36">
        <v>920</v>
      </c>
      <c r="D8" s="36">
        <v>1009</v>
      </c>
      <c r="E8" s="36">
        <v>942</v>
      </c>
      <c r="F8" s="36">
        <v>1182</v>
      </c>
      <c r="G8" s="36">
        <v>718</v>
      </c>
      <c r="H8" s="36">
        <v>1290</v>
      </c>
      <c r="I8" s="22">
        <v>1099</v>
      </c>
      <c r="J8" s="22">
        <v>1015</v>
      </c>
      <c r="K8" s="22">
        <v>1313</v>
      </c>
      <c r="L8" s="22"/>
      <c r="M8" s="24"/>
      <c r="N8" s="24"/>
      <c r="O8" s="24"/>
      <c r="P8" s="78"/>
    </row>
    <row r="9" spans="1:16" ht="19.5" customHeight="1">
      <c r="A9" s="19">
        <v>3</v>
      </c>
      <c r="B9" s="25" t="s">
        <v>47</v>
      </c>
      <c r="C9" s="36">
        <v>262</v>
      </c>
      <c r="D9" s="36">
        <v>544</v>
      </c>
      <c r="E9" s="36">
        <v>583</v>
      </c>
      <c r="F9" s="36">
        <v>593</v>
      </c>
      <c r="G9" s="36"/>
      <c r="H9" s="36"/>
      <c r="I9" s="22">
        <v>589</v>
      </c>
      <c r="J9" s="22">
        <v>635</v>
      </c>
      <c r="K9" s="22">
        <v>602</v>
      </c>
      <c r="L9" s="22">
        <v>304</v>
      </c>
      <c r="M9" s="24"/>
      <c r="N9" s="24"/>
      <c r="O9" s="24"/>
      <c r="P9" s="24"/>
    </row>
    <row r="10" spans="1:16" ht="19.5" customHeight="1">
      <c r="A10" s="19">
        <v>4</v>
      </c>
      <c r="B10" s="25" t="s">
        <v>48</v>
      </c>
      <c r="C10" s="36"/>
      <c r="D10" s="36"/>
      <c r="E10" s="36"/>
      <c r="F10" s="36"/>
      <c r="G10" s="36"/>
      <c r="H10" s="36"/>
      <c r="I10" s="22"/>
      <c r="J10" s="22"/>
      <c r="K10" s="22"/>
      <c r="L10" s="22">
        <v>761</v>
      </c>
      <c r="M10" s="24">
        <v>683</v>
      </c>
      <c r="N10" s="24">
        <v>789</v>
      </c>
      <c r="O10" s="24">
        <v>807</v>
      </c>
      <c r="P10" s="78">
        <v>695</v>
      </c>
    </row>
    <row r="11" spans="1:16" ht="19.5" customHeight="1">
      <c r="A11" s="19">
        <v>5</v>
      </c>
      <c r="B11" s="21" t="s">
        <v>49</v>
      </c>
      <c r="C11" s="41"/>
      <c r="D11" s="36">
        <v>857</v>
      </c>
      <c r="E11" s="36"/>
      <c r="F11" s="22"/>
      <c r="G11" s="22"/>
      <c r="H11" s="22"/>
      <c r="I11" s="22"/>
      <c r="J11" s="22"/>
      <c r="K11" s="22"/>
      <c r="L11" s="22"/>
      <c r="M11" s="24"/>
      <c r="N11" s="24"/>
      <c r="O11" s="24"/>
      <c r="P11" s="24"/>
    </row>
    <row r="12" spans="1:16" ht="24.75" customHeight="1">
      <c r="A12" s="19">
        <v>6</v>
      </c>
      <c r="B12" s="21" t="s">
        <v>50</v>
      </c>
      <c r="C12" s="36"/>
      <c r="D12" s="36"/>
      <c r="E12" s="36"/>
      <c r="F12" s="36"/>
      <c r="G12" s="36">
        <v>1645</v>
      </c>
      <c r="H12" s="36">
        <v>1955</v>
      </c>
      <c r="I12" s="22">
        <v>2136</v>
      </c>
      <c r="J12" s="22">
        <v>2032</v>
      </c>
      <c r="K12" s="22">
        <v>2024</v>
      </c>
      <c r="L12" s="22">
        <v>1844</v>
      </c>
      <c r="M12" s="24">
        <v>1844</v>
      </c>
      <c r="N12" s="24">
        <v>1844</v>
      </c>
      <c r="O12" s="24">
        <v>1704</v>
      </c>
      <c r="P12" s="78">
        <v>10648</v>
      </c>
    </row>
    <row r="13" spans="1:16" ht="24.75" customHeight="1">
      <c r="A13" s="19">
        <v>7</v>
      </c>
      <c r="B13" s="21" t="s">
        <v>51</v>
      </c>
      <c r="C13" s="41"/>
      <c r="D13" s="22"/>
      <c r="E13" s="22"/>
      <c r="F13" s="22"/>
      <c r="G13" s="22"/>
      <c r="H13" s="22"/>
      <c r="I13" s="22"/>
      <c r="J13" s="22"/>
      <c r="K13" s="22"/>
      <c r="L13" s="22"/>
      <c r="M13" s="24"/>
      <c r="N13" s="24"/>
      <c r="O13" s="24"/>
      <c r="P13" s="24"/>
    </row>
    <row r="14" spans="1:16" ht="19.5" customHeight="1">
      <c r="A14" s="19">
        <v>8</v>
      </c>
      <c r="B14" s="21" t="s">
        <v>52</v>
      </c>
      <c r="C14" s="36"/>
      <c r="D14" s="36"/>
      <c r="E14" s="36"/>
      <c r="F14" s="43"/>
      <c r="G14" s="43"/>
      <c r="H14" s="43"/>
      <c r="I14" s="22"/>
      <c r="J14" s="22"/>
      <c r="K14" s="22"/>
      <c r="L14" s="22"/>
      <c r="M14" s="24"/>
      <c r="N14" s="24"/>
      <c r="O14" s="24"/>
      <c r="P14" s="78">
        <v>1369</v>
      </c>
    </row>
    <row r="15" spans="1:16" ht="24.75" customHeight="1">
      <c r="A15" s="19">
        <v>9</v>
      </c>
      <c r="B15" s="21" t="s">
        <v>53</v>
      </c>
      <c r="C15" s="36">
        <v>79</v>
      </c>
      <c r="D15" s="36">
        <v>169</v>
      </c>
      <c r="E15" s="36">
        <v>193</v>
      </c>
      <c r="F15" s="36">
        <v>251</v>
      </c>
      <c r="G15" s="36"/>
      <c r="H15" s="36">
        <v>281</v>
      </c>
      <c r="I15" s="22">
        <v>453</v>
      </c>
      <c r="J15" s="22"/>
      <c r="K15" s="22">
        <v>1300</v>
      </c>
      <c r="L15" s="22">
        <v>3120</v>
      </c>
      <c r="M15" s="24">
        <v>1198</v>
      </c>
      <c r="N15" s="24">
        <v>1314</v>
      </c>
      <c r="O15" s="24">
        <v>1418</v>
      </c>
      <c r="P15" s="78">
        <v>1453</v>
      </c>
    </row>
    <row r="16" spans="1:16" ht="19.5" customHeight="1">
      <c r="A16" s="19">
        <v>10</v>
      </c>
      <c r="B16" s="32"/>
      <c r="C16" s="23"/>
      <c r="D16" s="23"/>
      <c r="E16" s="23"/>
      <c r="F16" s="27"/>
      <c r="G16" s="27"/>
      <c r="H16" s="27"/>
      <c r="I16" s="27"/>
      <c r="J16" s="27"/>
      <c r="K16" s="24"/>
      <c r="L16" s="24"/>
      <c r="M16" s="24"/>
      <c r="N16" s="24"/>
      <c r="O16" s="24"/>
      <c r="P16" s="24"/>
    </row>
    <row r="17" spans="1:16" s="30" customFormat="1" ht="19.5" customHeight="1">
      <c r="A17" s="93" t="s">
        <v>0</v>
      </c>
      <c r="B17" s="94"/>
      <c r="C17" s="29">
        <f aca="true" t="shared" si="0" ref="C17:I17">SUM(C7:C16)</f>
        <v>1261</v>
      </c>
      <c r="D17" s="29">
        <f t="shared" si="0"/>
        <v>2579</v>
      </c>
      <c r="E17" s="29">
        <f t="shared" si="0"/>
        <v>1718</v>
      </c>
      <c r="F17" s="29">
        <f t="shared" si="0"/>
        <v>2026</v>
      </c>
      <c r="G17" s="29">
        <f t="shared" si="0"/>
        <v>2363</v>
      </c>
      <c r="H17" s="29">
        <f t="shared" si="0"/>
        <v>3526</v>
      </c>
      <c r="I17" s="29">
        <f t="shared" si="0"/>
        <v>4277</v>
      </c>
      <c r="J17" s="29">
        <f aca="true" t="shared" si="1" ref="J17:O17">SUM(J7:J16)</f>
        <v>3682</v>
      </c>
      <c r="K17" s="29">
        <f t="shared" si="1"/>
        <v>5239</v>
      </c>
      <c r="L17" s="29">
        <f t="shared" si="1"/>
        <v>6029</v>
      </c>
      <c r="M17" s="29">
        <f t="shared" si="1"/>
        <v>3725</v>
      </c>
      <c r="N17" s="29">
        <f t="shared" si="1"/>
        <v>3947</v>
      </c>
      <c r="O17" s="29">
        <f t="shared" si="1"/>
        <v>3929</v>
      </c>
      <c r="P17" s="29">
        <f>SUM(P7:P16)</f>
        <v>14165</v>
      </c>
    </row>
    <row r="18" spans="1:14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21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0">
    <mergeCell ref="P4:P5"/>
    <mergeCell ref="O4:O5"/>
    <mergeCell ref="A20:M20"/>
    <mergeCell ref="J4:J5"/>
    <mergeCell ref="K4:K5"/>
    <mergeCell ref="L4:L5"/>
    <mergeCell ref="M4:M5"/>
    <mergeCell ref="A17:B17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4" s="13" customFormat="1" ht="19.5" customHeight="1">
      <c r="A2" s="8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58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19"/>
      <c r="D7" s="19"/>
      <c r="E7" s="19"/>
      <c r="F7" s="18"/>
      <c r="G7" s="22"/>
      <c r="H7" s="22"/>
      <c r="I7" s="22"/>
      <c r="J7" s="22"/>
      <c r="K7" s="22"/>
      <c r="L7" s="22"/>
      <c r="M7" s="23"/>
      <c r="N7" s="23"/>
      <c r="O7" s="23"/>
      <c r="P7" s="74"/>
    </row>
    <row r="8" spans="1:16" ht="19.5" customHeight="1">
      <c r="A8" s="19">
        <v>2</v>
      </c>
      <c r="B8" s="21" t="s">
        <v>46</v>
      </c>
      <c r="C8" s="22">
        <v>20240</v>
      </c>
      <c r="D8" s="22">
        <v>10181</v>
      </c>
      <c r="E8" s="22">
        <v>15371</v>
      </c>
      <c r="F8" s="22">
        <v>21975</v>
      </c>
      <c r="G8" s="22">
        <v>17711</v>
      </c>
      <c r="H8" s="22">
        <v>34107</v>
      </c>
      <c r="I8" s="22">
        <v>23130</v>
      </c>
      <c r="J8" s="22">
        <v>20087</v>
      </c>
      <c r="K8" s="22">
        <v>26078</v>
      </c>
      <c r="L8" s="22"/>
      <c r="M8" s="24"/>
      <c r="N8" s="24"/>
      <c r="O8" s="24"/>
      <c r="P8" s="74"/>
    </row>
    <row r="9" spans="1:16" ht="19.5" customHeight="1">
      <c r="A9" s="19">
        <v>3</v>
      </c>
      <c r="B9" s="25" t="s">
        <v>47</v>
      </c>
      <c r="C9" s="22">
        <v>1638</v>
      </c>
      <c r="D9" s="22">
        <v>3592</v>
      </c>
      <c r="E9" s="22">
        <v>2280</v>
      </c>
      <c r="F9" s="22">
        <v>1727</v>
      </c>
      <c r="G9" s="22"/>
      <c r="H9" s="22"/>
      <c r="I9" s="22">
        <v>4676</v>
      </c>
      <c r="J9" s="22">
        <v>1813</v>
      </c>
      <c r="K9" s="22">
        <v>652</v>
      </c>
      <c r="L9" s="22">
        <v>761</v>
      </c>
      <c r="M9" s="24"/>
      <c r="N9" s="24"/>
      <c r="O9" s="24"/>
      <c r="P9" s="74"/>
    </row>
    <row r="10" spans="1:16" ht="19.5" customHeight="1">
      <c r="A10" s="19">
        <v>4</v>
      </c>
      <c r="B10" s="25" t="s">
        <v>48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v>12480</v>
      </c>
      <c r="M10" s="24">
        <v>20490</v>
      </c>
      <c r="N10" s="24">
        <v>23840</v>
      </c>
      <c r="O10" s="24">
        <v>2945</v>
      </c>
      <c r="P10" s="74">
        <v>3031</v>
      </c>
    </row>
    <row r="11" spans="1:16" ht="19.5" customHeight="1">
      <c r="A11" s="19">
        <v>5</v>
      </c>
      <c r="B11" s="21" t="s">
        <v>49</v>
      </c>
      <c r="C11" s="41"/>
      <c r="D11" s="22">
        <v>5999</v>
      </c>
      <c r="E11" s="22"/>
      <c r="F11" s="22"/>
      <c r="G11" s="22"/>
      <c r="H11" s="22"/>
      <c r="I11" s="22"/>
      <c r="J11" s="22"/>
      <c r="K11" s="22"/>
      <c r="L11" s="22"/>
      <c r="M11" s="24"/>
      <c r="N11" s="24"/>
      <c r="O11" s="24"/>
      <c r="P11" s="74"/>
    </row>
    <row r="12" spans="1:16" ht="24.75" customHeight="1">
      <c r="A12" s="19">
        <v>6</v>
      </c>
      <c r="B12" s="21" t="s">
        <v>50</v>
      </c>
      <c r="C12" s="22"/>
      <c r="D12" s="22"/>
      <c r="E12" s="44"/>
      <c r="F12" s="44"/>
      <c r="G12" s="22">
        <v>6522</v>
      </c>
      <c r="H12" s="22">
        <v>13341</v>
      </c>
      <c r="I12" s="44">
        <v>14952</v>
      </c>
      <c r="J12" s="44">
        <v>13942</v>
      </c>
      <c r="K12" s="44">
        <v>13888</v>
      </c>
      <c r="L12" s="22">
        <v>12628</v>
      </c>
      <c r="M12" s="35">
        <v>12628</v>
      </c>
      <c r="N12" s="35">
        <v>12628</v>
      </c>
      <c r="O12" s="35">
        <v>11928</v>
      </c>
      <c r="P12" s="74">
        <v>74536</v>
      </c>
    </row>
    <row r="13" spans="1:16" ht="24.75" customHeight="1">
      <c r="A13" s="19">
        <v>7</v>
      </c>
      <c r="B13" s="21" t="s">
        <v>51</v>
      </c>
      <c r="C13" s="22"/>
      <c r="D13" s="22"/>
      <c r="E13" s="22"/>
      <c r="F13" s="36"/>
      <c r="G13" s="22"/>
      <c r="H13" s="22"/>
      <c r="I13" s="22"/>
      <c r="J13" s="22"/>
      <c r="K13" s="22"/>
      <c r="L13" s="22"/>
      <c r="M13" s="35"/>
      <c r="N13" s="35"/>
      <c r="O13" s="35"/>
      <c r="P13" s="74"/>
    </row>
    <row r="14" spans="1:16" ht="19.5" customHeight="1">
      <c r="A14" s="19">
        <v>8</v>
      </c>
      <c r="B14" s="21" t="s">
        <v>52</v>
      </c>
      <c r="C14" s="22"/>
      <c r="D14" s="22"/>
      <c r="E14" s="22"/>
      <c r="F14" s="36"/>
      <c r="G14" s="36"/>
      <c r="H14" s="36"/>
      <c r="I14" s="36"/>
      <c r="J14" s="36"/>
      <c r="K14" s="35"/>
      <c r="L14" s="35"/>
      <c r="M14" s="35"/>
      <c r="N14" s="35"/>
      <c r="O14" s="35"/>
      <c r="P14" s="74"/>
    </row>
    <row r="15" spans="1:16" ht="24.75" customHeight="1">
      <c r="A15" s="19">
        <v>9</v>
      </c>
      <c r="B15" s="21" t="s">
        <v>53</v>
      </c>
      <c r="C15" s="22">
        <v>15</v>
      </c>
      <c r="D15" s="22">
        <v>3380</v>
      </c>
      <c r="E15" s="22">
        <v>2895</v>
      </c>
      <c r="F15" s="22">
        <v>2510</v>
      </c>
      <c r="G15" s="22"/>
      <c r="H15" s="22">
        <v>7025</v>
      </c>
      <c r="I15" s="22">
        <v>13590</v>
      </c>
      <c r="J15" s="22"/>
      <c r="K15" s="22">
        <v>19500</v>
      </c>
      <c r="L15" s="22">
        <v>187200</v>
      </c>
      <c r="M15" s="35">
        <v>98836</v>
      </c>
      <c r="N15" s="35">
        <v>14767</v>
      </c>
      <c r="O15" s="35">
        <v>14767</v>
      </c>
      <c r="P15" s="74">
        <v>14767</v>
      </c>
    </row>
    <row r="16" spans="1:16" ht="19.5" customHeight="1">
      <c r="A16" s="19">
        <v>10</v>
      </c>
      <c r="B16" s="32"/>
      <c r="C16" s="23"/>
      <c r="D16" s="23"/>
      <c r="E16" s="23"/>
      <c r="F16" s="27"/>
      <c r="G16" s="27"/>
      <c r="H16" s="27"/>
      <c r="I16" s="27"/>
      <c r="J16" s="27"/>
      <c r="K16" s="24"/>
      <c r="L16" s="24"/>
      <c r="M16" s="24"/>
      <c r="N16" s="24"/>
      <c r="O16" s="24"/>
      <c r="P16" s="24"/>
    </row>
    <row r="17" spans="1:16" s="30" customFormat="1" ht="19.5" customHeight="1">
      <c r="A17" s="93" t="s">
        <v>0</v>
      </c>
      <c r="B17" s="94"/>
      <c r="C17" s="29">
        <f aca="true" t="shared" si="0" ref="C17:I17">SUM(C7:C16)</f>
        <v>21893</v>
      </c>
      <c r="D17" s="29">
        <f t="shared" si="0"/>
        <v>23152</v>
      </c>
      <c r="E17" s="29">
        <f t="shared" si="0"/>
        <v>20546</v>
      </c>
      <c r="F17" s="29">
        <f t="shared" si="0"/>
        <v>26212</v>
      </c>
      <c r="G17" s="29">
        <f t="shared" si="0"/>
        <v>24233</v>
      </c>
      <c r="H17" s="29">
        <f t="shared" si="0"/>
        <v>54473</v>
      </c>
      <c r="I17" s="29">
        <f t="shared" si="0"/>
        <v>56348</v>
      </c>
      <c r="J17" s="29">
        <f aca="true" t="shared" si="1" ref="J17:O17">SUM(J7:J16)</f>
        <v>35842</v>
      </c>
      <c r="K17" s="29">
        <f t="shared" si="1"/>
        <v>60118</v>
      </c>
      <c r="L17" s="29">
        <f t="shared" si="1"/>
        <v>213069</v>
      </c>
      <c r="M17" s="29">
        <f t="shared" si="1"/>
        <v>131954</v>
      </c>
      <c r="N17" s="29">
        <f t="shared" si="1"/>
        <v>51235</v>
      </c>
      <c r="O17" s="29">
        <f t="shared" si="1"/>
        <v>29640</v>
      </c>
      <c r="P17" s="29">
        <f>SUM(P7:P16)</f>
        <v>92334</v>
      </c>
    </row>
    <row r="18" spans="1:14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22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0">
    <mergeCell ref="P4:P5"/>
    <mergeCell ref="O4:O5"/>
    <mergeCell ref="A20:M20"/>
    <mergeCell ref="J4:J5"/>
    <mergeCell ref="K4:K5"/>
    <mergeCell ref="L4:L5"/>
    <mergeCell ref="M4:M5"/>
    <mergeCell ref="A17:B17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O13" sqref="O13:P13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4" s="13" customFormat="1" ht="19.5" customHeight="1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59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38"/>
      <c r="D7" s="38"/>
      <c r="E7" s="38"/>
      <c r="F7" s="38"/>
      <c r="G7" s="38">
        <v>7541</v>
      </c>
      <c r="H7" s="38">
        <v>14711</v>
      </c>
      <c r="I7" s="38">
        <v>13914</v>
      </c>
      <c r="J7" s="38">
        <v>13515</v>
      </c>
      <c r="K7" s="38">
        <v>13222</v>
      </c>
      <c r="L7" s="38"/>
      <c r="M7" s="38"/>
      <c r="N7" s="38"/>
      <c r="O7" s="38"/>
      <c r="P7" s="74"/>
    </row>
    <row r="8" spans="1:16" ht="19.5" customHeight="1">
      <c r="A8" s="19">
        <v>2</v>
      </c>
      <c r="B8" s="21" t="s">
        <v>46</v>
      </c>
      <c r="C8" s="22"/>
      <c r="D8" s="22"/>
      <c r="E8" s="22"/>
      <c r="F8" s="22"/>
      <c r="G8" s="22">
        <v>8714</v>
      </c>
      <c r="H8" s="22">
        <v>16184</v>
      </c>
      <c r="I8" s="22">
        <v>15977</v>
      </c>
      <c r="J8" s="22">
        <v>14636</v>
      </c>
      <c r="K8" s="22">
        <v>13436</v>
      </c>
      <c r="L8" s="22"/>
      <c r="M8" s="22"/>
      <c r="N8" s="22"/>
      <c r="O8" s="22"/>
      <c r="P8" s="74"/>
    </row>
    <row r="9" spans="1:16" ht="19.5" customHeight="1">
      <c r="A9" s="19">
        <v>3</v>
      </c>
      <c r="B9" s="25" t="s">
        <v>47</v>
      </c>
      <c r="C9" s="22"/>
      <c r="D9" s="22"/>
      <c r="E9" s="22"/>
      <c r="F9" s="22"/>
      <c r="G9" s="22"/>
      <c r="H9" s="22"/>
      <c r="I9" s="22">
        <v>7146</v>
      </c>
      <c r="J9" s="22">
        <v>6790</v>
      </c>
      <c r="K9" s="22">
        <v>6278</v>
      </c>
      <c r="L9" s="22">
        <v>5303</v>
      </c>
      <c r="M9" s="22"/>
      <c r="N9" s="22"/>
      <c r="O9" s="22">
        <v>7123</v>
      </c>
      <c r="P9" s="74">
        <v>1557</v>
      </c>
    </row>
    <row r="10" spans="1:16" ht="19.5" customHeight="1">
      <c r="A10" s="19">
        <v>4</v>
      </c>
      <c r="B10" s="25" t="s">
        <v>48</v>
      </c>
      <c r="C10" s="22"/>
      <c r="D10" s="22"/>
      <c r="E10" s="22"/>
      <c r="F10" s="22"/>
      <c r="G10" s="22"/>
      <c r="H10" s="22"/>
      <c r="I10" s="22"/>
      <c r="J10" s="22"/>
      <c r="K10" s="22"/>
      <c r="L10" s="22">
        <v>773</v>
      </c>
      <c r="M10" s="22">
        <v>1553</v>
      </c>
      <c r="N10" s="22">
        <v>1567</v>
      </c>
      <c r="O10" s="22">
        <v>1375</v>
      </c>
      <c r="P10" s="74">
        <v>1035</v>
      </c>
    </row>
    <row r="11" spans="1:16" ht="19.5" customHeight="1">
      <c r="A11" s="19">
        <v>5</v>
      </c>
      <c r="B11" s="21" t="s">
        <v>49</v>
      </c>
      <c r="C11" s="19"/>
      <c r="D11" s="19"/>
      <c r="E11" s="19"/>
      <c r="F11" s="18"/>
      <c r="G11" s="26"/>
      <c r="H11" s="26"/>
      <c r="I11" s="26"/>
      <c r="J11" s="26"/>
      <c r="K11" s="26"/>
      <c r="L11" s="24"/>
      <c r="M11" s="24"/>
      <c r="N11" s="24"/>
      <c r="O11" s="24"/>
      <c r="P11" s="74"/>
    </row>
    <row r="12" spans="1:16" ht="24.75" customHeight="1">
      <c r="A12" s="19">
        <v>6</v>
      </c>
      <c r="B12" s="21" t="s">
        <v>50</v>
      </c>
      <c r="C12" s="19"/>
      <c r="D12" s="19"/>
      <c r="E12" s="19"/>
      <c r="F12" s="18"/>
      <c r="G12" s="22">
        <v>8735</v>
      </c>
      <c r="H12" s="22">
        <v>26265</v>
      </c>
      <c r="I12" s="22">
        <v>31084</v>
      </c>
      <c r="J12" s="22">
        <v>30888</v>
      </c>
      <c r="K12" s="22">
        <v>30888</v>
      </c>
      <c r="L12" s="22">
        <v>29980</v>
      </c>
      <c r="M12" s="22">
        <v>29980</v>
      </c>
      <c r="N12" s="22">
        <v>29980</v>
      </c>
      <c r="O12" s="22">
        <v>4172</v>
      </c>
      <c r="P12" s="74">
        <v>39633</v>
      </c>
    </row>
    <row r="13" spans="1:16" ht="24.75" customHeight="1">
      <c r="A13" s="19">
        <v>7</v>
      </c>
      <c r="B13" s="21" t="s">
        <v>51</v>
      </c>
      <c r="C13" s="19"/>
      <c r="D13" s="19"/>
      <c r="E13" s="19"/>
      <c r="F13" s="18"/>
      <c r="G13" s="26"/>
      <c r="H13" s="26"/>
      <c r="I13" s="26"/>
      <c r="J13" s="26"/>
      <c r="K13" s="26"/>
      <c r="L13" s="24"/>
      <c r="M13" s="24"/>
      <c r="N13" s="24"/>
      <c r="O13" s="24"/>
      <c r="P13" s="74"/>
    </row>
    <row r="14" spans="1:16" ht="19.5" customHeight="1">
      <c r="A14" s="19">
        <v>8</v>
      </c>
      <c r="B14" s="21" t="s">
        <v>52</v>
      </c>
      <c r="C14" s="19"/>
      <c r="D14" s="19"/>
      <c r="E14" s="19"/>
      <c r="F14" s="18"/>
      <c r="G14" s="22">
        <v>15578</v>
      </c>
      <c r="H14" s="22">
        <v>27776</v>
      </c>
      <c r="I14" s="22">
        <v>29060</v>
      </c>
      <c r="J14" s="22">
        <v>30900</v>
      </c>
      <c r="K14" s="22">
        <v>27648</v>
      </c>
      <c r="L14" s="22">
        <v>16855</v>
      </c>
      <c r="M14" s="22">
        <v>23798</v>
      </c>
      <c r="N14" s="22">
        <v>22580</v>
      </c>
      <c r="O14" s="22">
        <v>25500</v>
      </c>
      <c r="P14" s="74">
        <v>27500</v>
      </c>
    </row>
    <row r="15" spans="1:16" ht="24.75" customHeight="1">
      <c r="A15" s="19">
        <v>9</v>
      </c>
      <c r="B15" s="21" t="s">
        <v>53</v>
      </c>
      <c r="C15" s="19"/>
      <c r="D15" s="19"/>
      <c r="E15" s="19"/>
      <c r="F15" s="18"/>
      <c r="G15" s="22"/>
      <c r="H15" s="22">
        <v>529</v>
      </c>
      <c r="I15" s="22">
        <v>453</v>
      </c>
      <c r="J15" s="22"/>
      <c r="K15" s="22">
        <v>1300</v>
      </c>
      <c r="L15" s="22">
        <v>3120</v>
      </c>
      <c r="M15" s="22">
        <v>2697</v>
      </c>
      <c r="N15" s="22">
        <v>2746</v>
      </c>
      <c r="O15" s="22">
        <v>2495</v>
      </c>
      <c r="P15" s="74">
        <v>2858</v>
      </c>
    </row>
    <row r="16" spans="1:16" ht="19.5" customHeight="1">
      <c r="A16" s="19">
        <v>10</v>
      </c>
      <c r="B16" s="32"/>
      <c r="C16" s="19"/>
      <c r="D16" s="19"/>
      <c r="E16" s="19"/>
      <c r="F16" s="18"/>
      <c r="G16" s="27"/>
      <c r="H16" s="27"/>
      <c r="I16" s="27"/>
      <c r="J16" s="27"/>
      <c r="K16" s="24"/>
      <c r="L16" s="24"/>
      <c r="M16" s="24"/>
      <c r="N16" s="24"/>
      <c r="O16" s="24"/>
      <c r="P16" s="24"/>
    </row>
    <row r="17" spans="1:16" s="30" customFormat="1" ht="19.5" customHeight="1">
      <c r="A17" s="93" t="s">
        <v>0</v>
      </c>
      <c r="B17" s="94"/>
      <c r="C17" s="28">
        <f aca="true" t="shared" si="0" ref="C17:I17">SUM(C7:C16)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9">
        <f t="shared" si="0"/>
        <v>40568</v>
      </c>
      <c r="H17" s="29">
        <f t="shared" si="0"/>
        <v>85465</v>
      </c>
      <c r="I17" s="29">
        <f t="shared" si="0"/>
        <v>97634</v>
      </c>
      <c r="J17" s="29">
        <f aca="true" t="shared" si="1" ref="J17:O17">SUM(J7:J16)</f>
        <v>96729</v>
      </c>
      <c r="K17" s="29">
        <f t="shared" si="1"/>
        <v>92772</v>
      </c>
      <c r="L17" s="29">
        <f t="shared" si="1"/>
        <v>56031</v>
      </c>
      <c r="M17" s="29">
        <f t="shared" si="1"/>
        <v>58028</v>
      </c>
      <c r="N17" s="29">
        <f t="shared" si="1"/>
        <v>56873</v>
      </c>
      <c r="O17" s="29">
        <f t="shared" si="1"/>
        <v>40665</v>
      </c>
      <c r="P17" s="29">
        <f>SUM(P7:P16)</f>
        <v>72583</v>
      </c>
    </row>
    <row r="18" spans="1:14" ht="19.5" customHeight="1">
      <c r="A18" s="31" t="s">
        <v>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23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0">
    <mergeCell ref="P4:P5"/>
    <mergeCell ref="O4:O5"/>
    <mergeCell ref="A20:M20"/>
    <mergeCell ref="J4:J5"/>
    <mergeCell ref="K4:K5"/>
    <mergeCell ref="L4:L5"/>
    <mergeCell ref="M4:M5"/>
    <mergeCell ref="A17:B17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O13" sqref="O13:P13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5" width="7.7109375" style="12" customWidth="1"/>
    <col min="26" max="16384" width="9.140625" style="12" customWidth="1"/>
  </cols>
  <sheetData>
    <row r="1" ht="19.5" customHeight="1"/>
    <row r="2" spans="1:14" s="13" customFormat="1" ht="19.5" customHeight="1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72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19"/>
      <c r="D7" s="19"/>
      <c r="E7" s="19"/>
      <c r="F7" s="18"/>
      <c r="G7" s="22"/>
      <c r="H7" s="22"/>
      <c r="I7" s="38">
        <v>6957</v>
      </c>
      <c r="J7" s="38">
        <v>7081</v>
      </c>
      <c r="K7" s="38">
        <v>6986</v>
      </c>
      <c r="L7" s="38"/>
      <c r="M7" s="23"/>
      <c r="N7" s="23"/>
      <c r="O7" s="23"/>
      <c r="P7" s="77"/>
    </row>
    <row r="8" spans="1:16" ht="19.5" customHeight="1">
      <c r="A8" s="19">
        <v>2</v>
      </c>
      <c r="B8" s="21" t="s">
        <v>46</v>
      </c>
      <c r="C8" s="19"/>
      <c r="D8" s="19"/>
      <c r="E8" s="19"/>
      <c r="F8" s="18"/>
      <c r="G8" s="22">
        <v>8481</v>
      </c>
      <c r="H8" s="22">
        <v>16184</v>
      </c>
      <c r="I8" s="22">
        <v>15977</v>
      </c>
      <c r="J8" s="22">
        <v>14635</v>
      </c>
      <c r="K8" s="22">
        <v>13433</v>
      </c>
      <c r="L8" s="22"/>
      <c r="M8" s="35"/>
      <c r="N8" s="35"/>
      <c r="O8" s="35"/>
      <c r="P8" s="76"/>
    </row>
    <row r="9" spans="1:16" ht="19.5" customHeight="1">
      <c r="A9" s="19">
        <v>3</v>
      </c>
      <c r="B9" s="25" t="s">
        <v>47</v>
      </c>
      <c r="C9" s="19"/>
      <c r="D9" s="19"/>
      <c r="E9" s="19"/>
      <c r="F9" s="18"/>
      <c r="G9" s="22"/>
      <c r="H9" s="22"/>
      <c r="I9" s="22">
        <v>6097</v>
      </c>
      <c r="J9" s="22">
        <v>6116</v>
      </c>
      <c r="K9" s="22">
        <v>5684</v>
      </c>
      <c r="L9" s="22">
        <v>4972</v>
      </c>
      <c r="M9" s="35"/>
      <c r="N9" s="35"/>
      <c r="O9" s="35"/>
      <c r="P9" s="76"/>
    </row>
    <row r="10" spans="1:16" ht="19.5" customHeight="1">
      <c r="A10" s="19">
        <v>4</v>
      </c>
      <c r="B10" s="25" t="s">
        <v>48</v>
      </c>
      <c r="C10" s="19"/>
      <c r="D10" s="19"/>
      <c r="E10" s="19"/>
      <c r="F10" s="19"/>
      <c r="G10" s="22"/>
      <c r="H10" s="22"/>
      <c r="I10" s="22"/>
      <c r="J10" s="22"/>
      <c r="K10" s="22"/>
      <c r="L10" s="22">
        <v>773</v>
      </c>
      <c r="M10" s="35">
        <v>1553</v>
      </c>
      <c r="N10" s="35">
        <v>1567</v>
      </c>
      <c r="O10" s="35">
        <v>1375</v>
      </c>
      <c r="P10" s="76">
        <v>1009</v>
      </c>
    </row>
    <row r="11" spans="1:16" ht="19.5" customHeight="1">
      <c r="A11" s="19">
        <v>5</v>
      </c>
      <c r="B11" s="21" t="s">
        <v>49</v>
      </c>
      <c r="C11" s="19"/>
      <c r="D11" s="19"/>
      <c r="E11" s="19"/>
      <c r="F11" s="18"/>
      <c r="G11" s="26"/>
      <c r="H11" s="26"/>
      <c r="I11" s="26"/>
      <c r="J11" s="26"/>
      <c r="K11" s="26"/>
      <c r="L11" s="26"/>
      <c r="M11" s="35"/>
      <c r="N11" s="35"/>
      <c r="O11" s="35"/>
      <c r="P11" s="76"/>
    </row>
    <row r="12" spans="1:16" ht="24.75" customHeight="1">
      <c r="A12" s="19">
        <v>6</v>
      </c>
      <c r="B12" s="21" t="s">
        <v>50</v>
      </c>
      <c r="C12" s="19"/>
      <c r="D12" s="19"/>
      <c r="E12" s="19"/>
      <c r="F12" s="18"/>
      <c r="G12" s="22">
        <v>8100</v>
      </c>
      <c r="H12" s="22">
        <v>26247</v>
      </c>
      <c r="I12" s="22">
        <v>31084</v>
      </c>
      <c r="J12" s="22">
        <v>30888</v>
      </c>
      <c r="K12" s="22">
        <v>30888</v>
      </c>
      <c r="L12" s="22">
        <v>29980</v>
      </c>
      <c r="M12" s="35">
        <v>29980</v>
      </c>
      <c r="N12" s="35">
        <v>29980</v>
      </c>
      <c r="O12" s="35">
        <v>4172</v>
      </c>
      <c r="P12" s="76">
        <v>39633</v>
      </c>
    </row>
    <row r="13" spans="1:16" ht="24.75" customHeight="1">
      <c r="A13" s="19">
        <v>7</v>
      </c>
      <c r="B13" s="21" t="s">
        <v>51</v>
      </c>
      <c r="C13" s="19"/>
      <c r="D13" s="19"/>
      <c r="E13" s="19"/>
      <c r="F13" s="18"/>
      <c r="G13" s="26"/>
      <c r="H13" s="26"/>
      <c r="I13" s="26"/>
      <c r="J13" s="26"/>
      <c r="K13" s="26"/>
      <c r="L13" s="26"/>
      <c r="M13" s="35"/>
      <c r="N13" s="35"/>
      <c r="O13" s="35"/>
      <c r="P13" s="76"/>
    </row>
    <row r="14" spans="1:16" ht="19.5" customHeight="1">
      <c r="A14" s="19">
        <v>8</v>
      </c>
      <c r="B14" s="21" t="s">
        <v>52</v>
      </c>
      <c r="C14" s="19"/>
      <c r="D14" s="19"/>
      <c r="E14" s="19"/>
      <c r="F14" s="18"/>
      <c r="G14" s="22">
        <v>15578</v>
      </c>
      <c r="H14" s="22">
        <v>24930</v>
      </c>
      <c r="I14" s="22">
        <v>23250</v>
      </c>
      <c r="J14" s="22">
        <v>27500</v>
      </c>
      <c r="K14" s="22">
        <v>27578</v>
      </c>
      <c r="L14" s="22">
        <v>16795</v>
      </c>
      <c r="M14" s="35">
        <v>21488</v>
      </c>
      <c r="N14" s="35">
        <v>20265</v>
      </c>
      <c r="O14" s="35">
        <v>25500</v>
      </c>
      <c r="P14" s="76">
        <v>27500</v>
      </c>
    </row>
    <row r="15" spans="1:16" ht="24.75" customHeight="1">
      <c r="A15" s="19">
        <v>9</v>
      </c>
      <c r="B15" s="21" t="s">
        <v>53</v>
      </c>
      <c r="C15" s="19"/>
      <c r="D15" s="19"/>
      <c r="E15" s="19"/>
      <c r="F15" s="18"/>
      <c r="G15" s="22"/>
      <c r="H15" s="22">
        <v>529</v>
      </c>
      <c r="I15" s="22">
        <v>453</v>
      </c>
      <c r="J15" s="22"/>
      <c r="K15" s="22">
        <v>1300</v>
      </c>
      <c r="L15" s="22"/>
      <c r="M15" s="35">
        <v>1810</v>
      </c>
      <c r="N15" s="35">
        <v>2668</v>
      </c>
      <c r="O15" s="35">
        <v>1418</v>
      </c>
      <c r="P15" s="76">
        <v>1453</v>
      </c>
    </row>
    <row r="16" spans="1:16" ht="19.5" customHeight="1">
      <c r="A16" s="19">
        <v>10</v>
      </c>
      <c r="B16" s="32"/>
      <c r="C16" s="19"/>
      <c r="D16" s="19"/>
      <c r="E16" s="19"/>
      <c r="F16" s="18"/>
      <c r="G16" s="27"/>
      <c r="H16" s="27"/>
      <c r="I16" s="27"/>
      <c r="J16" s="27"/>
      <c r="K16" s="24"/>
      <c r="L16" s="24"/>
      <c r="M16" s="35"/>
      <c r="N16" s="35"/>
      <c r="O16" s="35"/>
      <c r="P16" s="35"/>
    </row>
    <row r="17" spans="1:16" s="30" customFormat="1" ht="19.5" customHeight="1">
      <c r="A17" s="93" t="s">
        <v>0</v>
      </c>
      <c r="B17" s="94"/>
      <c r="C17" s="28">
        <f aca="true" t="shared" si="0" ref="C17:I17">SUM(C7:C16)</f>
        <v>0</v>
      </c>
      <c r="D17" s="28">
        <f t="shared" si="0"/>
        <v>0</v>
      </c>
      <c r="E17" s="28">
        <f t="shared" si="0"/>
        <v>0</v>
      </c>
      <c r="F17" s="28">
        <f t="shared" si="0"/>
        <v>0</v>
      </c>
      <c r="G17" s="29">
        <f t="shared" si="0"/>
        <v>32159</v>
      </c>
      <c r="H17" s="29">
        <f t="shared" si="0"/>
        <v>67890</v>
      </c>
      <c r="I17" s="29">
        <f t="shared" si="0"/>
        <v>83818</v>
      </c>
      <c r="J17" s="29">
        <f aca="true" t="shared" si="1" ref="J17:O17">SUM(J7:J16)</f>
        <v>86220</v>
      </c>
      <c r="K17" s="29">
        <f t="shared" si="1"/>
        <v>85869</v>
      </c>
      <c r="L17" s="29">
        <f t="shared" si="1"/>
        <v>52520</v>
      </c>
      <c r="M17" s="29">
        <f t="shared" si="1"/>
        <v>54831</v>
      </c>
      <c r="N17" s="29">
        <f t="shared" si="1"/>
        <v>54480</v>
      </c>
      <c r="O17" s="29">
        <f t="shared" si="1"/>
        <v>32465</v>
      </c>
      <c r="P17" s="29">
        <f>SUM(P7:P16)</f>
        <v>69595</v>
      </c>
    </row>
    <row r="18" spans="1:14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0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4" ht="19.5" customHeight="1">
      <c r="A20" s="92" t="s">
        <v>71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0">
    <mergeCell ref="P4:P5"/>
    <mergeCell ref="O4:O5"/>
    <mergeCell ref="A20:M20"/>
    <mergeCell ref="J4:J5"/>
    <mergeCell ref="K4:K5"/>
    <mergeCell ref="L4:L5"/>
    <mergeCell ref="M4:M5"/>
    <mergeCell ref="A17:B17"/>
    <mergeCell ref="A19:L19"/>
    <mergeCell ref="N4:N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P14" sqref="P14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4" s="13" customFormat="1" ht="19.5" customHeight="1">
      <c r="A2" s="86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66"/>
    </row>
    <row r="3" spans="1:16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/>
      <c r="O3" s="17"/>
      <c r="P3" s="17" t="s">
        <v>60</v>
      </c>
    </row>
    <row r="4" spans="1:16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  <c r="O4" s="87" t="s">
        <v>73</v>
      </c>
      <c r="P4" s="87" t="s">
        <v>74</v>
      </c>
    </row>
    <row r="5" spans="1:16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  <c r="O6" s="19">
        <v>14</v>
      </c>
      <c r="P6" s="19">
        <v>15</v>
      </c>
    </row>
    <row r="7" spans="1:16" ht="19.5" customHeight="1">
      <c r="A7" s="19">
        <v>1</v>
      </c>
      <c r="B7" s="21" t="s">
        <v>45</v>
      </c>
      <c r="C7" s="64" t="e">
        <f>'TAB 86'!C7/'TAB 85'!C7</f>
        <v>#DIV/0!</v>
      </c>
      <c r="D7" s="64" t="e">
        <f>'TAB 86'!D7/'TAB 85'!D7</f>
        <v>#DIV/0!</v>
      </c>
      <c r="E7" s="64" t="e">
        <f>'TAB 86'!E7/'TAB 85'!E7</f>
        <v>#DIV/0!</v>
      </c>
      <c r="F7" s="64" t="e">
        <f>'TAB 86'!F7/'TAB 85'!F7</f>
        <v>#DIV/0!</v>
      </c>
      <c r="G7" s="64" t="e">
        <f>'TAB 86'!G7/'TAB 85'!G7</f>
        <v>#DIV/0!</v>
      </c>
      <c r="H7" s="64" t="e">
        <f>'TAB 86'!H7/'TAB 85'!H7</f>
        <v>#DIV/0!</v>
      </c>
      <c r="I7" s="64" t="e">
        <f>'TAB 86'!I7/'TAB 85'!I7</f>
        <v>#DIV/0!</v>
      </c>
      <c r="J7" s="64" t="e">
        <f>'TAB 86'!J7/'TAB 85'!J7</f>
        <v>#DIV/0!</v>
      </c>
      <c r="K7" s="64" t="e">
        <f>'TAB 86'!K7/'TAB 85'!K7</f>
        <v>#DIV/0!</v>
      </c>
      <c r="L7" s="64" t="e">
        <f>'TAB 86'!L7/'TAB 85'!L7</f>
        <v>#DIV/0!</v>
      </c>
      <c r="M7" s="64" t="e">
        <f>'TAB 86'!M7/'TAB 85'!M7</f>
        <v>#DIV/0!</v>
      </c>
      <c r="N7" s="64" t="e">
        <f>'TAB 86'!N7/'TAB 85'!N7</f>
        <v>#DIV/0!</v>
      </c>
      <c r="O7" s="64" t="e">
        <f>'TAB 86'!O7/'TAB 85'!O7</f>
        <v>#DIV/0!</v>
      </c>
      <c r="P7" s="64" t="e">
        <f>'TAB 86'!P7/'TAB 85'!P7</f>
        <v>#DIV/0!</v>
      </c>
    </row>
    <row r="8" spans="1:16" ht="19.5" customHeight="1">
      <c r="A8" s="19">
        <v>2</v>
      </c>
      <c r="B8" s="21" t="s">
        <v>46</v>
      </c>
      <c r="C8" s="64">
        <f>'TAB 86'!C8/'TAB 85'!C8</f>
        <v>22</v>
      </c>
      <c r="D8" s="64">
        <f>'TAB 86'!D8/'TAB 85'!D8</f>
        <v>10.090188305252726</v>
      </c>
      <c r="E8" s="64">
        <f>'TAB 86'!E8/'TAB 85'!E8</f>
        <v>16.317409766454354</v>
      </c>
      <c r="F8" s="64">
        <f>'TAB 86'!F8/'TAB 85'!F8</f>
        <v>18.591370558375633</v>
      </c>
      <c r="G8" s="64">
        <f>'TAB 86'!G8/'TAB 85'!G8</f>
        <v>24.667130919220057</v>
      </c>
      <c r="H8" s="64">
        <f>'TAB 86'!H8/'TAB 85'!H8</f>
        <v>26.43953488372093</v>
      </c>
      <c r="I8" s="64">
        <f>'TAB 86'!I8/'TAB 85'!I8</f>
        <v>21.046405823475887</v>
      </c>
      <c r="J8" s="64">
        <f>'TAB 86'!J8/'TAB 85'!J8</f>
        <v>19.790147783251232</v>
      </c>
      <c r="K8" s="64">
        <f>'TAB 86'!K8/'TAB 85'!K8</f>
        <v>19.861386138613863</v>
      </c>
      <c r="L8" s="64" t="e">
        <f>'TAB 86'!L8/'TAB 85'!L8</f>
        <v>#DIV/0!</v>
      </c>
      <c r="M8" s="64" t="e">
        <f>'TAB 86'!M8/'TAB 85'!M8</f>
        <v>#DIV/0!</v>
      </c>
      <c r="N8" s="64" t="e">
        <f>'TAB 86'!N8/'TAB 85'!N8</f>
        <v>#DIV/0!</v>
      </c>
      <c r="O8" s="64" t="e">
        <f>'TAB 86'!O8/'TAB 85'!O8</f>
        <v>#DIV/0!</v>
      </c>
      <c r="P8" s="64" t="e">
        <f>'TAB 86'!P8/'TAB 85'!P8</f>
        <v>#DIV/0!</v>
      </c>
    </row>
    <row r="9" spans="1:16" ht="19.5" customHeight="1">
      <c r="A9" s="19">
        <v>3</v>
      </c>
      <c r="B9" s="25" t="s">
        <v>47</v>
      </c>
      <c r="C9" s="64">
        <f>'TAB 86'!C9/'TAB 85'!C9</f>
        <v>6.251908396946565</v>
      </c>
      <c r="D9" s="64">
        <f>'TAB 86'!D9/'TAB 85'!D9</f>
        <v>6.602941176470588</v>
      </c>
      <c r="E9" s="64">
        <f>'TAB 86'!E9/'TAB 85'!E9</f>
        <v>3.9108061749571186</v>
      </c>
      <c r="F9" s="64">
        <f>'TAB 86'!F9/'TAB 85'!F9</f>
        <v>2.912310286677909</v>
      </c>
      <c r="G9" s="64" t="e">
        <f>'TAB 86'!G9/'TAB 85'!G9</f>
        <v>#DIV/0!</v>
      </c>
      <c r="H9" s="64" t="e">
        <f>'TAB 86'!H9/'TAB 85'!H9</f>
        <v>#DIV/0!</v>
      </c>
      <c r="I9" s="64">
        <f>'TAB 86'!I9/'TAB 85'!I9</f>
        <v>7.938879456706282</v>
      </c>
      <c r="J9" s="64">
        <f>'TAB 86'!J9/'TAB 85'!J9</f>
        <v>2.8551181102362206</v>
      </c>
      <c r="K9" s="64">
        <f>'TAB 86'!K9/'TAB 85'!K9</f>
        <v>1.0830564784053156</v>
      </c>
      <c r="L9" s="64">
        <f>'TAB 86'!L9/'TAB 85'!L9</f>
        <v>2.5032894736842106</v>
      </c>
      <c r="M9" s="64" t="e">
        <f>'TAB 86'!M9/'TAB 85'!M9</f>
        <v>#DIV/0!</v>
      </c>
      <c r="N9" s="64" t="e">
        <f>'TAB 86'!N9/'TAB 85'!N9</f>
        <v>#DIV/0!</v>
      </c>
      <c r="O9" s="64" t="e">
        <f>'TAB 86'!O9/'TAB 85'!O9</f>
        <v>#DIV/0!</v>
      </c>
      <c r="P9" s="64" t="e">
        <f>'TAB 86'!P9/'TAB 85'!P9</f>
        <v>#DIV/0!</v>
      </c>
    </row>
    <row r="10" spans="1:16" ht="19.5" customHeight="1">
      <c r="A10" s="19">
        <v>4</v>
      </c>
      <c r="B10" s="25" t="s">
        <v>48</v>
      </c>
      <c r="C10" s="64" t="e">
        <f>'TAB 86'!C10/'TAB 85'!C10</f>
        <v>#DIV/0!</v>
      </c>
      <c r="D10" s="64" t="e">
        <f>'TAB 86'!D10/'TAB 85'!D10</f>
        <v>#DIV/0!</v>
      </c>
      <c r="E10" s="64" t="e">
        <f>'TAB 86'!E10/'TAB 85'!E10</f>
        <v>#DIV/0!</v>
      </c>
      <c r="F10" s="64" t="e">
        <f>'TAB 86'!F10/'TAB 85'!F10</f>
        <v>#DIV/0!</v>
      </c>
      <c r="G10" s="64" t="e">
        <f>'TAB 86'!G10/'TAB 85'!G10</f>
        <v>#DIV/0!</v>
      </c>
      <c r="H10" s="64" t="e">
        <f>'TAB 86'!H10/'TAB 85'!H10</f>
        <v>#DIV/0!</v>
      </c>
      <c r="I10" s="64" t="e">
        <f>'TAB 86'!I10/'TAB 85'!I10</f>
        <v>#DIV/0!</v>
      </c>
      <c r="J10" s="64" t="e">
        <f>'TAB 86'!J10/'TAB 85'!J10</f>
        <v>#DIV/0!</v>
      </c>
      <c r="K10" s="64" t="e">
        <f>'TAB 86'!K10/'TAB 85'!K10</f>
        <v>#DIV/0!</v>
      </c>
      <c r="L10" s="64">
        <f>'TAB 86'!L10/'TAB 85'!L10</f>
        <v>16.39947437582129</v>
      </c>
      <c r="M10" s="64">
        <f>'TAB 86'!M10/'TAB 85'!M10</f>
        <v>30</v>
      </c>
      <c r="N10" s="64">
        <f>'TAB 86'!N10/'TAB 85'!N10</f>
        <v>30.215462610899873</v>
      </c>
      <c r="O10" s="64">
        <f>'TAB 86'!O10/'TAB 85'!O10</f>
        <v>3.6493184634448577</v>
      </c>
      <c r="P10" s="64">
        <f>'TAB 86'!P10/'TAB 85'!P10</f>
        <v>4.3611510791366905</v>
      </c>
    </row>
    <row r="11" spans="1:16" ht="19.5" customHeight="1">
      <c r="A11" s="19">
        <v>5</v>
      </c>
      <c r="B11" s="21" t="s">
        <v>49</v>
      </c>
      <c r="C11" s="64" t="e">
        <f>'TAB 86'!C11/'TAB 85'!C11</f>
        <v>#DIV/0!</v>
      </c>
      <c r="D11" s="64">
        <f>'TAB 86'!D11/'TAB 85'!D11</f>
        <v>7</v>
      </c>
      <c r="E11" s="64" t="e">
        <f>'TAB 86'!E11/'TAB 85'!E11</f>
        <v>#DIV/0!</v>
      </c>
      <c r="F11" s="64" t="e">
        <f>'TAB 86'!F11/'TAB 85'!F11</f>
        <v>#DIV/0!</v>
      </c>
      <c r="G11" s="64" t="e">
        <f>'TAB 86'!G11/'TAB 85'!G11</f>
        <v>#DIV/0!</v>
      </c>
      <c r="H11" s="64" t="e">
        <f>'TAB 86'!H11/'TAB 85'!H11</f>
        <v>#DIV/0!</v>
      </c>
      <c r="I11" s="64" t="e">
        <f>'TAB 86'!I11/'TAB 85'!I11</f>
        <v>#DIV/0!</v>
      </c>
      <c r="J11" s="64" t="e">
        <f>'TAB 86'!J11/'TAB 85'!J11</f>
        <v>#DIV/0!</v>
      </c>
      <c r="K11" s="64" t="e">
        <f>'TAB 86'!K11/'TAB 85'!K11</f>
        <v>#DIV/0!</v>
      </c>
      <c r="L11" s="64" t="e">
        <f>'TAB 86'!L11/'TAB 85'!L11</f>
        <v>#DIV/0!</v>
      </c>
      <c r="M11" s="64" t="e">
        <f>'TAB 86'!M11/'TAB 85'!M11</f>
        <v>#DIV/0!</v>
      </c>
      <c r="N11" s="64" t="e">
        <f>'TAB 86'!N11/'TAB 85'!N11</f>
        <v>#DIV/0!</v>
      </c>
      <c r="O11" s="64" t="e">
        <f>'TAB 86'!O11/'TAB 85'!O11</f>
        <v>#DIV/0!</v>
      </c>
      <c r="P11" s="64" t="e">
        <f>'TAB 86'!P11/'TAB 85'!P11</f>
        <v>#DIV/0!</v>
      </c>
    </row>
    <row r="12" spans="1:16" ht="24.75" customHeight="1">
      <c r="A12" s="19">
        <v>6</v>
      </c>
      <c r="B12" s="21" t="s">
        <v>50</v>
      </c>
      <c r="C12" s="64" t="e">
        <f>'TAB 86'!C12/'TAB 85'!C12</f>
        <v>#DIV/0!</v>
      </c>
      <c r="D12" s="64" t="e">
        <f>'TAB 86'!D12/'TAB 85'!D12</f>
        <v>#DIV/0!</v>
      </c>
      <c r="E12" s="64" t="e">
        <f>'TAB 86'!E12/'TAB 85'!E12</f>
        <v>#DIV/0!</v>
      </c>
      <c r="F12" s="64" t="e">
        <f>'TAB 86'!F12/'TAB 85'!F12</f>
        <v>#DIV/0!</v>
      </c>
      <c r="G12" s="64">
        <f>'TAB 86'!G12/'TAB 85'!G12</f>
        <v>3.964741641337386</v>
      </c>
      <c r="H12" s="64">
        <f>'TAB 86'!H12/'TAB 85'!H12</f>
        <v>6.824040920716112</v>
      </c>
      <c r="I12" s="64">
        <f>'TAB 86'!I12/'TAB 85'!I12</f>
        <v>7</v>
      </c>
      <c r="J12" s="64">
        <f>'TAB 86'!J12/'TAB 85'!J12</f>
        <v>6.8612204724409445</v>
      </c>
      <c r="K12" s="64">
        <f>'TAB 86'!K12/'TAB 85'!K12</f>
        <v>6.861660079051384</v>
      </c>
      <c r="L12" s="64">
        <f>'TAB 86'!L12/'TAB 85'!L12</f>
        <v>6.848156182212581</v>
      </c>
      <c r="M12" s="64">
        <f>'TAB 86'!M12/'TAB 85'!M12</f>
        <v>6.848156182212581</v>
      </c>
      <c r="N12" s="64">
        <f>'TAB 86'!N12/'TAB 85'!N12</f>
        <v>6.848156182212581</v>
      </c>
      <c r="O12" s="64">
        <f>'TAB 86'!O12/'TAB 85'!O12</f>
        <v>7</v>
      </c>
      <c r="P12" s="64">
        <f>'TAB 86'!P12/'TAB 85'!P12</f>
        <v>7</v>
      </c>
    </row>
    <row r="13" spans="1:16" ht="24.75" customHeight="1">
      <c r="A13" s="19">
        <v>7</v>
      </c>
      <c r="B13" s="21" t="s">
        <v>51</v>
      </c>
      <c r="C13" s="64" t="e">
        <f>'TAB 86'!C13/'TAB 85'!C13</f>
        <v>#DIV/0!</v>
      </c>
      <c r="D13" s="64" t="e">
        <f>'TAB 86'!D13/'TAB 85'!D13</f>
        <v>#DIV/0!</v>
      </c>
      <c r="E13" s="64" t="e">
        <f>'TAB 86'!E13/'TAB 85'!E13</f>
        <v>#DIV/0!</v>
      </c>
      <c r="F13" s="64" t="e">
        <f>'TAB 86'!F13/'TAB 85'!F13</f>
        <v>#DIV/0!</v>
      </c>
      <c r="G13" s="64" t="e">
        <f>'TAB 86'!G13/'TAB 85'!G13</f>
        <v>#DIV/0!</v>
      </c>
      <c r="H13" s="64" t="e">
        <f>'TAB 86'!H13/'TAB 85'!H13</f>
        <v>#DIV/0!</v>
      </c>
      <c r="I13" s="64" t="e">
        <f>'TAB 86'!I13/'TAB 85'!I13</f>
        <v>#DIV/0!</v>
      </c>
      <c r="J13" s="64" t="e">
        <f>'TAB 86'!J13/'TAB 85'!J13</f>
        <v>#DIV/0!</v>
      </c>
      <c r="K13" s="64" t="e">
        <f>'TAB 86'!K13/'TAB 85'!K13</f>
        <v>#DIV/0!</v>
      </c>
      <c r="L13" s="64" t="e">
        <f>'TAB 86'!L13/'TAB 85'!L13</f>
        <v>#DIV/0!</v>
      </c>
      <c r="M13" s="64" t="e">
        <f>'TAB 86'!M13/'TAB 85'!M13</f>
        <v>#DIV/0!</v>
      </c>
      <c r="N13" s="64" t="e">
        <f>'TAB 86'!N13/'TAB 85'!N13</f>
        <v>#DIV/0!</v>
      </c>
      <c r="O13" s="64" t="e">
        <f>'TAB 86'!O13/'TAB 85'!O13</f>
        <v>#DIV/0!</v>
      </c>
      <c r="P13" s="64" t="e">
        <f>'TAB 86'!P13/'TAB 85'!P13</f>
        <v>#DIV/0!</v>
      </c>
    </row>
    <row r="14" spans="1:16" ht="19.5" customHeight="1">
      <c r="A14" s="19">
        <v>8</v>
      </c>
      <c r="B14" s="21" t="s">
        <v>52</v>
      </c>
      <c r="C14" s="64" t="e">
        <f>'TAB 86'!C14/'TAB 85'!C14</f>
        <v>#DIV/0!</v>
      </c>
      <c r="D14" s="64" t="e">
        <f>'TAB 86'!D14/'TAB 85'!D14</f>
        <v>#DIV/0!</v>
      </c>
      <c r="E14" s="64" t="e">
        <f>'TAB 86'!E14/'TAB 85'!E14</f>
        <v>#DIV/0!</v>
      </c>
      <c r="F14" s="64" t="e">
        <f>'TAB 86'!F14/'TAB 85'!F14</f>
        <v>#DIV/0!</v>
      </c>
      <c r="G14" s="64" t="e">
        <f>'TAB 86'!G14/'TAB 85'!G14</f>
        <v>#DIV/0!</v>
      </c>
      <c r="H14" s="64" t="e">
        <f>'TAB 86'!H14/'TAB 85'!H14</f>
        <v>#DIV/0!</v>
      </c>
      <c r="I14" s="64" t="e">
        <f>'TAB 86'!I14/'TAB 85'!I14</f>
        <v>#DIV/0!</v>
      </c>
      <c r="J14" s="64" t="e">
        <f>'TAB 86'!J14/'TAB 85'!J14</f>
        <v>#DIV/0!</v>
      </c>
      <c r="K14" s="64" t="e">
        <f>'TAB 86'!K14/'TAB 85'!K14</f>
        <v>#DIV/0!</v>
      </c>
      <c r="L14" s="64" t="e">
        <f>'TAB 86'!L14/'TAB 85'!L14</f>
        <v>#DIV/0!</v>
      </c>
      <c r="M14" s="64" t="e">
        <f>'TAB 86'!M14/'TAB 85'!M14</f>
        <v>#DIV/0!</v>
      </c>
      <c r="N14" s="64" t="e">
        <f>'TAB 86'!N14/'TAB 85'!N14</f>
        <v>#DIV/0!</v>
      </c>
      <c r="O14" s="64" t="e">
        <f>'TAB 86'!O14/'TAB 85'!O14</f>
        <v>#DIV/0!</v>
      </c>
      <c r="P14" s="64">
        <f>'TAB 86'!P14/'TAB 85'!P14</f>
        <v>0</v>
      </c>
    </row>
    <row r="15" spans="1:16" ht="24.75" customHeight="1">
      <c r="A15" s="19">
        <v>9</v>
      </c>
      <c r="B15" s="21" t="s">
        <v>53</v>
      </c>
      <c r="C15" s="64">
        <f>'TAB 86'!C15/'TAB 85'!C15</f>
        <v>0.189873417721519</v>
      </c>
      <c r="D15" s="64">
        <f>'TAB 86'!D15/'TAB 85'!D15</f>
        <v>20</v>
      </c>
      <c r="E15" s="64">
        <f>'TAB 86'!E15/'TAB 85'!E15</f>
        <v>15</v>
      </c>
      <c r="F15" s="64">
        <f>'TAB 86'!F15/'TAB 85'!F15</f>
        <v>10</v>
      </c>
      <c r="G15" s="64" t="e">
        <f>'TAB 86'!G15/'TAB 85'!G15</f>
        <v>#DIV/0!</v>
      </c>
      <c r="H15" s="64">
        <f>'TAB 86'!H15/'TAB 85'!H15</f>
        <v>25</v>
      </c>
      <c r="I15" s="64">
        <f>'TAB 86'!I15/'TAB 85'!I15</f>
        <v>30</v>
      </c>
      <c r="J15" s="64" t="e">
        <f>'TAB 86'!J15/'TAB 85'!J15</f>
        <v>#DIV/0!</v>
      </c>
      <c r="K15" s="64">
        <f>'TAB 86'!K15/'TAB 85'!K15</f>
        <v>15</v>
      </c>
      <c r="L15" s="64">
        <f>'TAB 86'!L15/'TAB 85'!L15</f>
        <v>60</v>
      </c>
      <c r="M15" s="64">
        <f>'TAB 86'!M15/'TAB 85'!M15</f>
        <v>82.50083472454091</v>
      </c>
      <c r="N15" s="64">
        <f>'TAB 86'!N15/'TAB 85'!N15</f>
        <v>11.238203957382039</v>
      </c>
      <c r="O15" s="64">
        <f>'TAB 86'!O15/'TAB 85'!O15</f>
        <v>10.413963328631876</v>
      </c>
      <c r="P15" s="64">
        <f>'TAB 86'!P15/'TAB 85'!P15</f>
        <v>10.163110805230557</v>
      </c>
    </row>
    <row r="16" spans="1:16" ht="19.5" customHeight="1">
      <c r="A16" s="19">
        <v>10</v>
      </c>
      <c r="B16" s="32"/>
      <c r="C16" s="64" t="e">
        <f>'TAB 86'!C16/'TAB 85'!C16</f>
        <v>#DIV/0!</v>
      </c>
      <c r="D16" s="64" t="e">
        <f>'TAB 86'!D16/'TAB 85'!D16</f>
        <v>#DIV/0!</v>
      </c>
      <c r="E16" s="64" t="e">
        <f>'TAB 86'!E16/'TAB 85'!E16</f>
        <v>#DIV/0!</v>
      </c>
      <c r="F16" s="64" t="e">
        <f>'TAB 86'!F16/'TAB 85'!F16</f>
        <v>#DIV/0!</v>
      </c>
      <c r="G16" s="64" t="e">
        <f>'TAB 86'!G16/'TAB 85'!G16</f>
        <v>#DIV/0!</v>
      </c>
      <c r="H16" s="64" t="e">
        <f>'TAB 86'!H16/'TAB 85'!H16</f>
        <v>#DIV/0!</v>
      </c>
      <c r="I16" s="64" t="e">
        <f>'TAB 86'!I16/'TAB 85'!I16</f>
        <v>#DIV/0!</v>
      </c>
      <c r="J16" s="64" t="e">
        <f>'TAB 86'!J16/'TAB 85'!J16</f>
        <v>#DIV/0!</v>
      </c>
      <c r="K16" s="64" t="e">
        <f>'TAB 86'!K16/'TAB 85'!K16</f>
        <v>#DIV/0!</v>
      </c>
      <c r="L16" s="64" t="e">
        <f>'TAB 86'!L16/'TAB 85'!L16</f>
        <v>#DIV/0!</v>
      </c>
      <c r="M16" s="64" t="e">
        <f>'TAB 86'!M16/'TAB 85'!M16</f>
        <v>#DIV/0!</v>
      </c>
      <c r="N16" s="64" t="e">
        <f>'TAB 86'!N16/'TAB 85'!N16</f>
        <v>#DIV/0!</v>
      </c>
      <c r="O16" s="64" t="e">
        <f>'TAB 86'!O16/'TAB 85'!O16</f>
        <v>#DIV/0!</v>
      </c>
      <c r="P16" s="64" t="e">
        <f>'TAB 86'!P16/'TAB 85'!P16</f>
        <v>#DIV/0!</v>
      </c>
    </row>
    <row r="17" spans="1:16" s="30" customFormat="1" ht="19.5" customHeight="1">
      <c r="A17" s="93" t="s">
        <v>0</v>
      </c>
      <c r="B17" s="94"/>
      <c r="C17" s="65">
        <f>'TAB 86'!C17/'TAB 85'!C17</f>
        <v>17.361617763679618</v>
      </c>
      <c r="D17" s="65">
        <f>'TAB 86'!D17/'TAB 85'!D17</f>
        <v>8.97712291585886</v>
      </c>
      <c r="E17" s="65">
        <f>'TAB 86'!E17/'TAB 85'!E17</f>
        <v>11.959254947613504</v>
      </c>
      <c r="F17" s="65">
        <f>'TAB 86'!F17/'TAB 85'!F17</f>
        <v>12.937808489634747</v>
      </c>
      <c r="G17" s="65">
        <f>'TAB 86'!G17/'TAB 85'!G17</f>
        <v>10.255184088023698</v>
      </c>
      <c r="H17" s="65">
        <f>'TAB 86'!H17/'TAB 85'!H17</f>
        <v>15.44895065229722</v>
      </c>
      <c r="I17" s="65">
        <f>'TAB 86'!I17/'TAB 85'!I17</f>
        <v>13.174655132101941</v>
      </c>
      <c r="J17" s="65">
        <f>'TAB 86'!J17/'TAB 85'!J17</f>
        <v>9.734383487235199</v>
      </c>
      <c r="K17" s="65">
        <f>'TAB 86'!K17/'TAB 85'!K17</f>
        <v>11.475090666157664</v>
      </c>
      <c r="L17" s="65">
        <f>'TAB 86'!L17/'TAB 85'!L17</f>
        <v>35.34068668104163</v>
      </c>
      <c r="M17" s="65">
        <f>'TAB 86'!M17/'TAB 85'!M17</f>
        <v>35.42389261744967</v>
      </c>
      <c r="N17" s="65">
        <f>'TAB 86'!N17/'TAB 85'!N17</f>
        <v>12.980744869521155</v>
      </c>
      <c r="O17" s="65">
        <f>'TAB 86'!O17/'TAB 85'!O17</f>
        <v>7.5439043013489435</v>
      </c>
      <c r="P17" s="65">
        <f>'TAB 86'!P17/'TAB 85'!P17</f>
        <v>6.518460995411225</v>
      </c>
    </row>
    <row r="18" spans="1:14" ht="19.5" customHeight="1">
      <c r="A18" s="96" t="s">
        <v>62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70"/>
    </row>
    <row r="19" spans="1:14" ht="19.5" customHeight="1">
      <c r="A19" s="97" t="s">
        <v>61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68"/>
    </row>
    <row r="20" spans="1:14" ht="19.5" customHeight="1">
      <c r="A20" s="92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21">
    <mergeCell ref="A17:B17"/>
    <mergeCell ref="F4:F5"/>
    <mergeCell ref="A19:M19"/>
    <mergeCell ref="H4:H5"/>
    <mergeCell ref="P4:P5"/>
    <mergeCell ref="O4:O5"/>
    <mergeCell ref="A20:M20"/>
    <mergeCell ref="J4:J5"/>
    <mergeCell ref="K4:K5"/>
    <mergeCell ref="L4:L5"/>
    <mergeCell ref="M4:M5"/>
    <mergeCell ref="G4:G5"/>
    <mergeCell ref="A18:M18"/>
    <mergeCell ref="I4:I5"/>
    <mergeCell ref="N4:N5"/>
    <mergeCell ref="A2:M2"/>
    <mergeCell ref="A4:A5"/>
    <mergeCell ref="B4:B5"/>
    <mergeCell ref="C4:C5"/>
    <mergeCell ref="D4:D5"/>
    <mergeCell ref="E4:E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1">
      <selection activeCell="P6" sqref="P6"/>
    </sheetView>
  </sheetViews>
  <sheetFormatPr defaultColWidth="9.140625" defaultRowHeight="12.75"/>
  <cols>
    <col min="1" max="1" width="3.7109375" style="12" customWidth="1"/>
    <col min="2" max="2" width="48.421875" style="12" customWidth="1"/>
    <col min="3" max="24" width="7.7109375" style="12" customWidth="1"/>
    <col min="25" max="16384" width="9.140625" style="12" customWidth="1"/>
  </cols>
  <sheetData>
    <row r="1" ht="19.5" customHeight="1"/>
    <row r="2" spans="1:13" s="13" customFormat="1" ht="19.5" customHeight="1">
      <c r="A2" s="86" t="s">
        <v>16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4" ht="19.5" customHeight="1">
      <c r="A3" s="14"/>
      <c r="B3" s="15"/>
      <c r="C3" s="15"/>
      <c r="D3" s="15"/>
      <c r="E3" s="15"/>
      <c r="F3" s="15"/>
      <c r="J3" s="16"/>
      <c r="K3" s="16"/>
      <c r="L3" s="16"/>
      <c r="M3" s="17"/>
      <c r="N3" s="17" t="s">
        <v>63</v>
      </c>
    </row>
    <row r="4" spans="1:14" ht="19.5" customHeight="1">
      <c r="A4" s="87" t="s">
        <v>1</v>
      </c>
      <c r="B4" s="88" t="s">
        <v>2</v>
      </c>
      <c r="C4" s="87" t="s">
        <v>34</v>
      </c>
      <c r="D4" s="87" t="s">
        <v>35</v>
      </c>
      <c r="E4" s="87" t="s">
        <v>36</v>
      </c>
      <c r="F4" s="87" t="s">
        <v>37</v>
      </c>
      <c r="G4" s="87" t="s">
        <v>38</v>
      </c>
      <c r="H4" s="87" t="s">
        <v>39</v>
      </c>
      <c r="I4" s="87" t="s">
        <v>40</v>
      </c>
      <c r="J4" s="87" t="s">
        <v>41</v>
      </c>
      <c r="K4" s="87" t="s">
        <v>42</v>
      </c>
      <c r="L4" s="87" t="s">
        <v>43</v>
      </c>
      <c r="M4" s="87" t="s">
        <v>44</v>
      </c>
      <c r="N4" s="87" t="s">
        <v>70</v>
      </c>
    </row>
    <row r="5" spans="1:14" ht="19.5" customHeight="1">
      <c r="A5" s="87"/>
      <c r="B5" s="89"/>
      <c r="C5" s="90"/>
      <c r="D5" s="90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s="20" customFormat="1" ht="15" customHeight="1">
      <c r="A6" s="19">
        <v>0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19">
        <v>9</v>
      </c>
      <c r="K6" s="19">
        <v>10</v>
      </c>
      <c r="L6" s="19">
        <v>11</v>
      </c>
      <c r="M6" s="19">
        <v>12</v>
      </c>
      <c r="N6" s="19">
        <v>13</v>
      </c>
    </row>
    <row r="7" spans="1:14" ht="19.5" customHeight="1">
      <c r="A7" s="19">
        <v>1</v>
      </c>
      <c r="B7" s="21" t="s">
        <v>45</v>
      </c>
      <c r="C7" s="19"/>
      <c r="D7" s="19"/>
      <c r="E7" s="19"/>
      <c r="F7" s="18"/>
      <c r="G7" s="22"/>
      <c r="H7" s="22"/>
      <c r="I7" s="22"/>
      <c r="J7" s="22"/>
      <c r="K7" s="22"/>
      <c r="L7" s="22"/>
      <c r="M7" s="23"/>
      <c r="N7" s="23"/>
    </row>
    <row r="8" spans="1:14" ht="19.5" customHeight="1">
      <c r="A8" s="19">
        <v>2</v>
      </c>
      <c r="B8" s="21" t="s">
        <v>46</v>
      </c>
      <c r="C8" s="40">
        <v>12.39</v>
      </c>
      <c r="D8" s="40">
        <v>70.02</v>
      </c>
      <c r="E8" s="48">
        <v>75.97</v>
      </c>
      <c r="F8" s="48">
        <v>79.22</v>
      </c>
      <c r="G8" s="22"/>
      <c r="H8" s="22"/>
      <c r="I8" s="22"/>
      <c r="J8" s="22"/>
      <c r="K8" s="22"/>
      <c r="L8" s="22"/>
      <c r="M8" s="24"/>
      <c r="N8" s="24"/>
    </row>
    <row r="9" spans="1:14" ht="19.5" customHeight="1">
      <c r="A9" s="19">
        <v>3</v>
      </c>
      <c r="B9" s="25" t="s">
        <v>47</v>
      </c>
      <c r="C9" s="40">
        <v>83.44</v>
      </c>
      <c r="D9" s="40">
        <v>62.46</v>
      </c>
      <c r="E9" s="48">
        <v>67.71</v>
      </c>
      <c r="F9" s="48">
        <v>78.86</v>
      </c>
      <c r="G9" s="22"/>
      <c r="H9" s="22"/>
      <c r="I9" s="22"/>
      <c r="J9" s="22"/>
      <c r="K9" s="22"/>
      <c r="L9" s="22"/>
      <c r="M9" s="24"/>
      <c r="N9" s="24"/>
    </row>
    <row r="10" spans="1:14" ht="19.5" customHeight="1">
      <c r="A10" s="19">
        <v>4</v>
      </c>
      <c r="B10" s="25" t="s">
        <v>48</v>
      </c>
      <c r="C10" s="40"/>
      <c r="D10" s="40"/>
      <c r="E10" s="48"/>
      <c r="F10" s="48"/>
      <c r="G10" s="22"/>
      <c r="H10" s="22"/>
      <c r="I10" s="22"/>
      <c r="J10" s="22"/>
      <c r="K10" s="22"/>
      <c r="L10" s="22"/>
      <c r="M10" s="24"/>
      <c r="N10" s="24"/>
    </row>
    <row r="11" spans="1:14" ht="19.5" customHeight="1">
      <c r="A11" s="19">
        <v>5</v>
      </c>
      <c r="B11" s="21" t="s">
        <v>49</v>
      </c>
      <c r="C11" s="39"/>
      <c r="D11" s="39">
        <v>55.65</v>
      </c>
      <c r="E11" s="48"/>
      <c r="F11" s="48"/>
      <c r="G11" s="26"/>
      <c r="H11" s="26"/>
      <c r="I11" s="26"/>
      <c r="J11" s="26"/>
      <c r="K11" s="26"/>
      <c r="L11" s="26"/>
      <c r="M11" s="24"/>
      <c r="N11" s="24"/>
    </row>
    <row r="12" spans="1:14" ht="24.75" customHeight="1">
      <c r="A12" s="19">
        <v>6</v>
      </c>
      <c r="B12" s="21" t="s">
        <v>50</v>
      </c>
      <c r="C12" s="39"/>
      <c r="D12" s="39"/>
      <c r="E12" s="39"/>
      <c r="F12" s="48">
        <v>100</v>
      </c>
      <c r="G12" s="26"/>
      <c r="H12" s="26"/>
      <c r="I12" s="26"/>
      <c r="J12" s="26"/>
      <c r="K12" s="26"/>
      <c r="L12" s="26"/>
      <c r="M12" s="24"/>
      <c r="N12" s="24"/>
    </row>
    <row r="13" spans="1:14" ht="24.75" customHeight="1">
      <c r="A13" s="19">
        <v>7</v>
      </c>
      <c r="B13" s="21" t="s">
        <v>51</v>
      </c>
      <c r="C13" s="39"/>
      <c r="D13" s="39"/>
      <c r="E13" s="39"/>
      <c r="F13" s="40"/>
      <c r="G13" s="26"/>
      <c r="H13" s="26"/>
      <c r="I13" s="26"/>
      <c r="J13" s="26"/>
      <c r="K13" s="26"/>
      <c r="L13" s="26"/>
      <c r="M13" s="24"/>
      <c r="N13" s="24"/>
    </row>
    <row r="14" spans="1:14" ht="19.5" customHeight="1">
      <c r="A14" s="19">
        <v>8</v>
      </c>
      <c r="B14" s="21" t="s">
        <v>52</v>
      </c>
      <c r="C14" s="39"/>
      <c r="D14" s="39"/>
      <c r="E14" s="39"/>
      <c r="F14" s="40"/>
      <c r="G14" s="27"/>
      <c r="H14" s="27"/>
      <c r="I14" s="27"/>
      <c r="J14" s="27"/>
      <c r="K14" s="24"/>
      <c r="L14" s="24"/>
      <c r="M14" s="24"/>
      <c r="N14" s="24"/>
    </row>
    <row r="15" spans="1:14" ht="24.75" customHeight="1">
      <c r="A15" s="19">
        <v>9</v>
      </c>
      <c r="B15" s="21" t="s">
        <v>53</v>
      </c>
      <c r="C15" s="49">
        <v>100</v>
      </c>
      <c r="D15" s="49">
        <v>100</v>
      </c>
      <c r="E15" s="48">
        <v>97.97</v>
      </c>
      <c r="F15" s="48">
        <v>100</v>
      </c>
      <c r="G15" s="27"/>
      <c r="H15" s="27"/>
      <c r="I15" s="27"/>
      <c r="J15" s="27"/>
      <c r="K15" s="24"/>
      <c r="L15" s="24"/>
      <c r="M15" s="24"/>
      <c r="N15" s="24"/>
    </row>
    <row r="16" spans="1:14" ht="19.5" customHeight="1">
      <c r="A16" s="19">
        <v>10</v>
      </c>
      <c r="B16" s="32"/>
      <c r="C16" s="39"/>
      <c r="D16" s="39"/>
      <c r="E16" s="39"/>
      <c r="F16" s="40"/>
      <c r="G16" s="27"/>
      <c r="H16" s="27"/>
      <c r="I16" s="27"/>
      <c r="J16" s="27"/>
      <c r="K16" s="24"/>
      <c r="L16" s="24"/>
      <c r="M16" s="24"/>
      <c r="N16" s="24"/>
    </row>
    <row r="17" spans="1:14" s="30" customFormat="1" ht="19.5" customHeight="1">
      <c r="A17" s="93" t="s">
        <v>0</v>
      </c>
      <c r="B17" s="94"/>
      <c r="C17" s="46" t="s">
        <v>4</v>
      </c>
      <c r="D17" s="46" t="s">
        <v>5</v>
      </c>
      <c r="E17" s="47" t="s">
        <v>3</v>
      </c>
      <c r="F17" s="47">
        <v>4.17</v>
      </c>
      <c r="G17" s="29">
        <f aca="true" t="shared" si="0" ref="G17:M17">SUM(G7:G16)</f>
        <v>0</v>
      </c>
      <c r="H17" s="29">
        <f t="shared" si="0"/>
        <v>0</v>
      </c>
      <c r="I17" s="29">
        <f t="shared" si="0"/>
        <v>0</v>
      </c>
      <c r="J17" s="29">
        <f t="shared" si="0"/>
        <v>0</v>
      </c>
      <c r="K17" s="29">
        <f t="shared" si="0"/>
        <v>0</v>
      </c>
      <c r="L17" s="29">
        <f t="shared" si="0"/>
        <v>0</v>
      </c>
      <c r="M17" s="29">
        <f t="shared" si="0"/>
        <v>0</v>
      </c>
      <c r="N17" s="29">
        <f>SUM(N7:N16)</f>
        <v>0</v>
      </c>
    </row>
    <row r="18" spans="1:13" ht="19.5" customHeight="1">
      <c r="A18" s="45" t="s">
        <v>17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2" ht="19.5" customHeight="1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3" ht="19.5" customHeight="1">
      <c r="A20" s="92" t="s">
        <v>24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8">
    <mergeCell ref="N4:N5"/>
    <mergeCell ref="A20:M20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2018-10-16T10:59:15Z</cp:lastPrinted>
  <dcterms:created xsi:type="dcterms:W3CDTF">2001-11-26T11:42:29Z</dcterms:created>
  <dcterms:modified xsi:type="dcterms:W3CDTF">2022-01-19T08:40:04Z</dcterms:modified>
  <cp:category/>
  <cp:version/>
  <cp:contentType/>
  <cp:contentStatus/>
</cp:coreProperties>
</file>