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5355" firstSheet="1" activeTab="10"/>
  </bookViews>
  <sheets>
    <sheet name="URGENTNA MEDICINA" sheetId="1" r:id="rId1"/>
    <sheet name="TAB 263" sheetId="2" r:id="rId2"/>
    <sheet name="TAB 264" sheetId="3" r:id="rId3"/>
    <sheet name="TAB 265" sheetId="4" r:id="rId4"/>
    <sheet name="TAB 266" sheetId="5" r:id="rId5"/>
    <sheet name="TAB 267" sheetId="6" r:id="rId6"/>
    <sheet name="TAB 268" sheetId="7" r:id="rId7"/>
    <sheet name="TAB 269" sheetId="8" r:id="rId8"/>
    <sheet name="TAB 270" sheetId="9" r:id="rId9"/>
    <sheet name="TAB 271" sheetId="10" r:id="rId10"/>
    <sheet name="TAB 272" sheetId="11" r:id="rId11"/>
  </sheets>
  <definedNames/>
  <calcPr fullCalcOnLoad="1"/>
</workbook>
</file>

<file path=xl/sharedStrings.xml><?xml version="1.0" encoding="utf-8"?>
<sst xmlns="http://schemas.openxmlformats.org/spreadsheetml/2006/main" count="441" uniqueCount="89">
  <si>
    <t>Извор података : база о показатељима квалитета</t>
  </si>
  <si>
    <t>Од 1. јула 2011. године промењени су показатељи квалитета ургентне медицине, тако да се више не прати проценат збринутих у току једног сата</t>
  </si>
  <si>
    <t>да</t>
  </si>
  <si>
    <t>не</t>
  </si>
  <si>
    <t>СТРАНА 263</t>
  </si>
  <si>
    <t>СТРАНА 264</t>
  </si>
  <si>
    <t>СТРАНА 265</t>
  </si>
  <si>
    <t>СТРАНА 266</t>
  </si>
  <si>
    <t>СТРАНА 267</t>
  </si>
  <si>
    <t>СТРАНА 268</t>
  </si>
  <si>
    <t>СТРАНА 269</t>
  </si>
  <si>
    <t>СТРАНА 270</t>
  </si>
  <si>
    <t>СТРАНА 271</t>
  </si>
  <si>
    <t>СТРАНА 272</t>
  </si>
  <si>
    <t>ТАБЕЛА</t>
  </si>
  <si>
    <t>јануар- децембар 
2008</t>
  </si>
  <si>
    <t>јануар-децембар 2017</t>
  </si>
  <si>
    <t>1 - КЛИНИЧКИ ЦEНТАР СРБИЈЕ</t>
  </si>
  <si>
    <t>3 - КБЦ "ЗВЕЗДАРА"</t>
  </si>
  <si>
    <t>4 - КБЦ "ЗЕМУН"</t>
  </si>
  <si>
    <t>5 - КБЦ "БЕЖАНИЈСКА КОСА"</t>
  </si>
  <si>
    <t>15 - СПЕЦИЈАЛНА БОЛНИЦА ЗА ЦЕРЕБРОВАСКУЛАРНЕ БОЛЕСТИ "СВЕТИ САВА"</t>
  </si>
  <si>
    <t>У К У П Н О</t>
  </si>
  <si>
    <t>9 - УНИВЕРЗИТЕТСКА ДЕЧЈА КЛИНИКА</t>
  </si>
  <si>
    <t>10 - ИНСТИТУТ ЗА ЗДРАВСТВЕНУ ЗАШТИТУ МАЈКЕ И ДЕТЕТА СРБИЈЕ "ДР В.ЧУПИЋ"</t>
  </si>
  <si>
    <t>Ред.
бр.</t>
  </si>
  <si>
    <t>ЗДРАВСТВЕНА
УСТАНОВА</t>
  </si>
  <si>
    <t xml:space="preserve">јул-децембар 
2007 </t>
  </si>
  <si>
    <t>јануар-децембар 
2009</t>
  </si>
  <si>
    <t>јануар-децембар 
2010.</t>
  </si>
  <si>
    <t>јул-децембар 
2011</t>
  </si>
  <si>
    <t>јануар-децембар 
2012</t>
  </si>
  <si>
    <t>јануар-децембар 
2013</t>
  </si>
  <si>
    <t>јануар-децембар 
2014</t>
  </si>
  <si>
    <t>јануар-децембар 
2015</t>
  </si>
  <si>
    <t>јануар-децембар 
2016 *</t>
  </si>
  <si>
    <t>*</t>
  </si>
  <si>
    <t>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</si>
  <si>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**</t>
  </si>
  <si>
    <t>У збир укупног броја исписаних болесника нису сабрани пацијенати који су преведени из ургентног центра на даље лечење у друге клинике КЦС</t>
  </si>
  <si>
    <t>17 -  ИНСТИТУТ ЗА ОРТОПЕДСКО ХИРУРШКЕ БОЛЕСТИ "БАЊИЦА"</t>
  </si>
  <si>
    <t>ТАБЕЛА 263</t>
  </si>
  <si>
    <t>УКУПАН БРОЈ ПРЕГЛЕДАНИХ ПАЦИЈЕНАТА - УРГЕНТНА МЕДИЦИНА</t>
  </si>
  <si>
    <t>ТАБЕЛА 264</t>
  </si>
  <si>
    <t>ТАБЕЛА 265</t>
  </si>
  <si>
    <t>УКУПАН БРОЈ ПАЦИЈЕНАТА ЗБРИНУТИХ У ТОКУ ЈЕДНОГ САТА ОД МОМЕНТА ЈАВЉАЊА КОД ДЕЖУРНЕ СЕСТРЕ ИЛИ ЛЕКАРА  - УРГЕНТНА- МЕДИЦИНА</t>
  </si>
  <si>
    <t>ТАБЕЛА 266</t>
  </si>
  <si>
    <t>Од 2011. године КЦС приказује само реанимације обављене у ургентном центру, док су раније приказиване реанимације обављене у свим клиникама</t>
  </si>
  <si>
    <t>БРОЈ ПОКУШАНИХ КАРДИОПУЛМОНАЛНИХ РЕАНИМАЦИЈА У БОЛНИЦАМА У БЕОГРАДУ* - УРГЕНТНА - МЕДИЦИНА</t>
  </si>
  <si>
    <t>ТАБЕЛА 267</t>
  </si>
  <si>
    <t>ТАБЕЛА 268</t>
  </si>
  <si>
    <t>ТАБЕЛА 269</t>
  </si>
  <si>
    <t>ТАБЕЛА 270</t>
  </si>
  <si>
    <t>Овај показатељ се прати од  1. јула 2011. године</t>
  </si>
  <si>
    <t xml:space="preserve">ПРОЦЕНАТ ПАЦИЈЕНАТА ЗБРИНУТИХ УТОКУ ЈЕДНОГ САТА ОД МОМЕНТА ЈАВЉАЊА КОД ДЕЖУРНЕ СЕСТРЕ ИЛИ ЛЕКАРА </t>
  </si>
  <si>
    <t>ДОБИЈА СЕ</t>
  </si>
  <si>
    <t>ТАБЕЛА 271</t>
  </si>
  <si>
    <t>ТАБЕЛА 272</t>
  </si>
  <si>
    <t>јануар-децембар 2018</t>
  </si>
  <si>
    <t>БРОЈ УСПЕШНИХ КАРДИОПУЛМОНАЛНИХ РЕАНИМАЦИЈА У БОЛНИЦАМА У БЕОГРАДУ* - УРГЕНТНА - МЕДИЦИНА</t>
  </si>
  <si>
    <t>ДУЖИНА ЧЕКАЊА НА ПРЕГЛЕД ( у минутима )* У БОЛНИЦАМА У БЕОГРАДУ* - УРГЕНТНА - МЕДИЦИНА</t>
  </si>
  <si>
    <t>ИЗВЕШТАЈ О ПОСТОЈАЊУ ПРОТОКОЛА ЗА ЗБРИЊАВАЊЕ ТЕШКИХ МУЛТИПЛИХ ТРАУМА У ПИСАНОЈ ФОРМИ У БОЛНИЦАМА У БЕОГРАДУ*- УРГЕНТНА - МЕДИЦИНА</t>
  </si>
  <si>
    <t>јануар-децембар 2019</t>
  </si>
  <si>
    <t>14  - УРГЕНТНА МЕДИЦИНА - ПОКАЗАТЕЉИ КВАЛИТЕТА ЗА 2007 - 2020. ГОДИНЕ</t>
  </si>
  <si>
    <t>ПРОЦЕНАТ ПАЦИЈЕНАТА ЗБРИНУТИХ УТОКУ ЈЕДНОГ САТА ОД МОМЕНТА ЈАВЉАЊА КОД ДЕЖУРНЕ СЕСТРЕ ИЛИ ЛЕКАРА - УРГЕНТНА - МЕДИЦИНА</t>
  </si>
  <si>
    <t>ПРОЦЕНАТ УСПЕШНИХ КАРДИОПУЛМОНАЛНИХ РЕАНИМАЦИЈА У БОЛНИЦАМА У БЕОГРАДУ* - МЕДИЦИНА</t>
  </si>
  <si>
    <t>ПРОЦЕНАТ ПОКУШАНИХ РЕАНИМАЦИЈА У ОДНОСУ НА БРОЈ ХИТНИХ СЛУЧАЈЕВА У БОЛНИЦАМА У БЕОГРАДУ* - УРГЕНТНА - МЕДИЦИНА</t>
  </si>
  <si>
    <t>ПРОСЕЧНА ДУЖИНА ЧЕКАЊА НА ПРЕГЛЕД ( у минутима )* У БОЛНИЦАМА У БЕОГРАДУ* - УРГЕНТНА - МЕДИЦИНА</t>
  </si>
  <si>
    <t>јануар-децембар 2020</t>
  </si>
  <si>
    <t>УКУПАН БРОЈ ПРЕГЛЕДАНИХ ПАЦИЈЕНАТА У БОЛНИЦАМА У БЕОГРАДУ* - ПЕРИОД ОД 2007 - 2020 - УРГЕНТНА МЕДИЦИНА</t>
  </si>
  <si>
    <t>БРОЈ ПОКУШАНИХ КАРДИОПУЛМОНАЛНИХ РЕАНИМАЦИЈА У БОЛНИЦАМА У БЕОГРАДУ* - ПЕРИОД ОД 2007 - 2020 - УРГЕНТНА МЕДИЦИНА</t>
  </si>
  <si>
    <t>БРОЈ УСПЕШНИХ КАРДИОПУЛМОНАЛНИХ РЕАНИМАЦИЈА У БОЛНИЦАМА У БЕОГРАДУ* - ПЕРИОД ОД 2007 - 2020 - УРГЕНТНА МЕДИЦИНА</t>
  </si>
  <si>
    <t>ПРОЦЕНАТ УСПЕШНИХ КАРДИОПУЛМОНАЛНИХ РЕАНИМАЦИЈА У БОЛНИЦАМА У БЕОГРАДУ* - ПЕРИОД ОД 2007 - 2020 - УРГЕНТНА МЕДИЦИНА</t>
  </si>
  <si>
    <t>ПРОЦЕНАТ ПОКУШАНИХ РЕАНИМАЦИЈА У ОДНОСУ НА БРОЈ ХИТНИХ СЛУЧАЈЕВА У БОЛНИЦАМА У БЕОГРАДУ* - ПЕРИОД ОД 2007 - 2020 - УРГЕНТНА МЕДИЦИНА</t>
  </si>
  <si>
    <t>647248</t>
  </si>
  <si>
    <t>960</t>
  </si>
  <si>
    <t>9506376</t>
  </si>
  <si>
    <t>48,15</t>
  </si>
  <si>
    <t>32,56</t>
  </si>
  <si>
    <t>88,89</t>
  </si>
  <si>
    <t>20,29</t>
  </si>
  <si>
    <t>83,33</t>
  </si>
  <si>
    <t>47,40</t>
  </si>
  <si>
    <r>
      <t xml:space="preserve">БРОЈ ПАЦИЈЕНАТА ЗБРИНУТИХ УТОКУ ЈЕДНОГ САТА ОД МОМЕНТА ЈАВЉАЊА КОД ДЕЖУРНЕ СЕСТРЕ ИЛИ ЛЕКАРА  </t>
    </r>
    <r>
      <rPr>
        <b/>
        <sz val="11"/>
        <rFont val="Arial Narrow"/>
        <family val="2"/>
      </rPr>
      <t xml:space="preserve">ТАБ 264 / 263 *100 </t>
    </r>
    <r>
      <rPr>
        <b/>
        <sz val="8"/>
        <rFont val="Arial Narrow"/>
        <family val="2"/>
      </rPr>
      <t xml:space="preserve"> ТАБ БРОЈ ПРЕГЛЕДАНИХ ПАЦИЈЕНАТА У БОЛНИЦАМА </t>
    </r>
  </si>
  <si>
    <t>УКУПАН БРОЈ ПАЦИЈЕНАТА ЗБРИНУТИХ УТОКУ ЈЕДНОГ САТА ОД МОМЕНТА ЈАВЉАЊА КОД ДЕЖУРНЕ СЕСТРЕ ИЛИ ЛЕКАРА - УРГЕНТНА МЕДИЦИНА</t>
  </si>
  <si>
    <t>ПРОЦЕНАТ ПАЦИЈЕНАТА ЗБРИНУТИХ УТОКУ ЈЕДНОГ САТА ОД МОМЕНТА ЈАВЉАЊА КОД ДЕЖУРНЕ СЕСТРЕ ИЛИ ЛЕКАРА - УРГЕНТНА МЕДИЦИНА</t>
  </si>
  <si>
    <t>ДУЖИНА ЧЕКАЊА НА ПРЕГЛЕД ( у минутима )* У БОЛНИЦАМА У БЕОГРАДУ* - УРГЕНТНА МЕДИЦИНА</t>
  </si>
  <si>
    <t>ПРОСЕЧНА ДУЖИНА ЧЕКАЊА НА ПРЕГЛЕД ( у минутима )* У БОЛНИЦАМА У БЕОГРАДУ*  - УРГЕНТНА МЕДИЦИНА</t>
  </si>
  <si>
    <t>ИЗВЕШТАЈ О ПОСТОЈАЊУ ПРОТОКОЛА ЗА ЗБРИЊАВАЊЕ ТЕШКИХ МУЛТИПЛИХ ТРАУМА У ПИСАНОЈ ФОРМИ У БОЛНИЦАМА У БЕОГРАДУ*  - УРГЕНТНА МЕДИЦИНА</t>
  </si>
</sst>
</file>

<file path=xl/styles.xml><?xml version="1.0" encoding="utf-8"?>
<styleSheet xmlns="http://schemas.openxmlformats.org/spreadsheetml/2006/main">
  <numFmts count="3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0.0"/>
    <numFmt numFmtId="183" formatCode="0.000"/>
    <numFmt numFmtId="184" formatCode="0.0000"/>
    <numFmt numFmtId="185" formatCode="0.0;[Red]0.0"/>
    <numFmt numFmtId="186" formatCode="0.00;[Red]0.00"/>
    <numFmt numFmtId="187" formatCode="0;[Red]0"/>
    <numFmt numFmtId="188" formatCode="0.00000000"/>
    <numFmt numFmtId="189" formatCode="0.0000000"/>
    <numFmt numFmtId="190" formatCode="0.000000"/>
    <numFmt numFmtId="191" formatCode="0.00000"/>
    <numFmt numFmtId="192" formatCode="#,##0.0"/>
  </numFmts>
  <fonts count="53">
    <font>
      <sz val="10"/>
      <name val="Arial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i/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33" borderId="0" xfId="0" applyFont="1" applyFill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0" fillId="33" borderId="0" xfId="0" applyFont="1" applyFill="1" applyAlignment="1">
      <alignment vertical="center" wrapText="1"/>
    </xf>
    <xf numFmtId="0" fontId="50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3" fontId="9" fillId="7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wrapText="1"/>
    </xf>
    <xf numFmtId="0" fontId="11" fillId="0" borderId="0" xfId="0" applyFont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wrapText="1"/>
    </xf>
    <xf numFmtId="2" fontId="9" fillId="7" borderId="13" xfId="0" applyNumberFormat="1" applyFont="1" applyFill="1" applyBorder="1" applyAlignment="1">
      <alignment horizontal="center" vertical="center" wrapText="1"/>
    </xf>
    <xf numFmtId="2" fontId="9" fillId="7" borderId="14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left" vertic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4" fontId="9" fillId="7" borderId="12" xfId="0" applyNumberFormat="1" applyFont="1" applyFill="1" applyBorder="1" applyAlignment="1">
      <alignment horizontal="center" vertical="center" wrapText="1"/>
    </xf>
    <xf numFmtId="4" fontId="9" fillId="7" borderId="10" xfId="0" applyNumberFormat="1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center" wrapText="1"/>
    </xf>
    <xf numFmtId="2" fontId="9" fillId="7" borderId="12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4" fontId="9" fillId="7" borderId="13" xfId="0" applyNumberFormat="1" applyFont="1" applyFill="1" applyBorder="1" applyAlignment="1">
      <alignment horizontal="center" vertical="center" wrapText="1"/>
    </xf>
    <xf numFmtId="4" fontId="9" fillId="7" borderId="14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3" fontId="1" fillId="33" borderId="12" xfId="0" applyNumberFormat="1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 wrapText="1"/>
    </xf>
    <xf numFmtId="3" fontId="9" fillId="33" borderId="14" xfId="0" applyNumberFormat="1" applyFont="1" applyFill="1" applyBorder="1" applyAlignment="1">
      <alignment horizontal="center" vertical="center"/>
    </xf>
    <xf numFmtId="3" fontId="1" fillId="7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51" fillId="33" borderId="0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 wrapText="1"/>
    </xf>
    <xf numFmtId="4" fontId="1" fillId="7" borderId="12" xfId="0" applyNumberFormat="1" applyFont="1" applyFill="1" applyBorder="1" applyAlignment="1">
      <alignment horizontal="center" vertical="center"/>
    </xf>
    <xf numFmtId="4" fontId="1" fillId="7" borderId="10" xfId="0" applyNumberFormat="1" applyFont="1" applyFill="1" applyBorder="1" applyAlignment="1">
      <alignment horizontal="center" vertical="center"/>
    </xf>
    <xf numFmtId="4" fontId="1" fillId="7" borderId="13" xfId="0" applyNumberFormat="1" applyFont="1" applyFill="1" applyBorder="1" applyAlignment="1">
      <alignment horizontal="center" vertical="center"/>
    </xf>
    <xf numFmtId="4" fontId="1" fillId="7" borderId="14" xfId="0" applyNumberFormat="1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33" borderId="20" xfId="0" applyFont="1" applyFill="1" applyBorder="1" applyAlignment="1">
      <alignment vertical="center"/>
    </xf>
    <xf numFmtId="0" fontId="1" fillId="33" borderId="20" xfId="0" applyFont="1" applyFill="1" applyBorder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1" fillId="7" borderId="10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vertical="center"/>
    </xf>
    <xf numFmtId="1" fontId="9" fillId="0" borderId="18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0" fontId="3" fillId="0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left" vertical="center"/>
      <protection locked="0"/>
    </xf>
    <xf numFmtId="0" fontId="51" fillId="0" borderId="0" xfId="0" applyFont="1" applyBorder="1" applyAlignment="1">
      <alignment vertical="center" wrapText="1"/>
    </xf>
    <xf numFmtId="0" fontId="51" fillId="33" borderId="0" xfId="0" applyFont="1" applyFill="1" applyBorder="1" applyAlignment="1" applyProtection="1">
      <alignment vertical="center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7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33" borderId="21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11" fillId="33" borderId="0" xfId="0" applyFont="1" applyFill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6.7109375" style="1" customWidth="1"/>
    <col min="2" max="2" width="70.7109375" style="2" customWidth="1"/>
    <col min="3" max="10" width="7.7109375" style="2" customWidth="1"/>
    <col min="11" max="16384" width="9.140625" style="2" customWidth="1"/>
  </cols>
  <sheetData>
    <row r="1" ht="19.5" customHeight="1"/>
    <row r="2" spans="1:10" ht="19.5" customHeight="1">
      <c r="A2" s="3" t="s">
        <v>14</v>
      </c>
      <c r="B2" s="142" t="s">
        <v>63</v>
      </c>
      <c r="C2" s="142"/>
      <c r="D2" s="142"/>
      <c r="E2" s="142"/>
      <c r="F2" s="142"/>
      <c r="G2" s="142"/>
      <c r="H2" s="142"/>
      <c r="I2" s="142"/>
      <c r="J2" s="142"/>
    </row>
    <row r="3" spans="1:2" ht="19.5" customHeight="1">
      <c r="A3" s="3"/>
      <c r="B3" s="4"/>
    </row>
    <row r="4" spans="1:10" ht="19.5" customHeight="1">
      <c r="A4" s="5">
        <v>263</v>
      </c>
      <c r="B4" s="37" t="s">
        <v>42</v>
      </c>
      <c r="C4" s="118"/>
      <c r="D4" s="118"/>
      <c r="E4" s="118"/>
      <c r="F4" s="118"/>
      <c r="G4" s="118"/>
      <c r="H4" s="118"/>
      <c r="I4" s="118"/>
      <c r="J4" s="37"/>
    </row>
    <row r="5" spans="1:10" ht="19.5" customHeight="1">
      <c r="A5" s="5">
        <v>264</v>
      </c>
      <c r="B5" s="37" t="s">
        <v>45</v>
      </c>
      <c r="C5" s="118"/>
      <c r="D5" s="118"/>
      <c r="E5" s="118"/>
      <c r="F5" s="118"/>
      <c r="G5" s="118"/>
      <c r="H5" s="118"/>
      <c r="I5" s="118"/>
      <c r="J5" s="119"/>
    </row>
    <row r="6" spans="1:10" ht="19.5" customHeight="1">
      <c r="A6" s="5">
        <v>265</v>
      </c>
      <c r="B6" s="120" t="s">
        <v>64</v>
      </c>
      <c r="C6" s="121"/>
      <c r="D6" s="121"/>
      <c r="E6" s="121"/>
      <c r="F6" s="121"/>
      <c r="G6" s="121"/>
      <c r="H6" s="121"/>
      <c r="I6" s="121"/>
      <c r="J6" s="121"/>
    </row>
    <row r="7" spans="1:10" ht="19.5" customHeight="1">
      <c r="A7" s="5">
        <v>266</v>
      </c>
      <c r="B7" s="119" t="s">
        <v>48</v>
      </c>
      <c r="C7" s="122"/>
      <c r="D7" s="122"/>
      <c r="E7" s="122"/>
      <c r="F7" s="122"/>
      <c r="G7" s="122"/>
      <c r="H7" s="122"/>
      <c r="I7" s="122"/>
      <c r="J7" s="122"/>
    </row>
    <row r="8" spans="1:10" ht="19.5" customHeight="1">
      <c r="A8" s="5">
        <v>267</v>
      </c>
      <c r="B8" s="119" t="s">
        <v>59</v>
      </c>
      <c r="C8" s="121"/>
      <c r="D8" s="121"/>
      <c r="E8" s="121"/>
      <c r="F8" s="121"/>
      <c r="G8" s="121"/>
      <c r="H8" s="121"/>
      <c r="I8" s="121"/>
      <c r="J8" s="121"/>
    </row>
    <row r="9" spans="1:10" ht="19.5" customHeight="1">
      <c r="A9" s="5">
        <v>268</v>
      </c>
      <c r="B9" s="119" t="s">
        <v>65</v>
      </c>
      <c r="C9" s="122"/>
      <c r="D9" s="122"/>
      <c r="E9" s="122"/>
      <c r="F9" s="122"/>
      <c r="G9" s="122"/>
      <c r="H9" s="122"/>
      <c r="I9" s="122"/>
      <c r="J9" s="122"/>
    </row>
    <row r="10" spans="1:10" ht="19.5" customHeight="1">
      <c r="A10" s="5">
        <v>269</v>
      </c>
      <c r="B10" s="120" t="s">
        <v>66</v>
      </c>
      <c r="C10" s="121"/>
      <c r="D10" s="121"/>
      <c r="E10" s="121"/>
      <c r="F10" s="121"/>
      <c r="G10" s="121"/>
      <c r="H10" s="121"/>
      <c r="I10" s="121"/>
      <c r="J10" s="121"/>
    </row>
    <row r="11" spans="1:10" ht="19.5" customHeight="1">
      <c r="A11" s="5">
        <v>270</v>
      </c>
      <c r="B11" s="119" t="s">
        <v>60</v>
      </c>
      <c r="C11" s="122"/>
      <c r="D11" s="122"/>
      <c r="E11" s="122"/>
      <c r="F11" s="122"/>
      <c r="G11" s="122"/>
      <c r="H11" s="122"/>
      <c r="I11" s="122"/>
      <c r="J11" s="122"/>
    </row>
    <row r="12" spans="1:10" ht="19.5" customHeight="1">
      <c r="A12" s="5">
        <v>271</v>
      </c>
      <c r="B12" s="119" t="s">
        <v>67</v>
      </c>
      <c r="C12" s="119"/>
      <c r="D12" s="119"/>
      <c r="E12" s="119"/>
      <c r="F12" s="119"/>
      <c r="G12" s="119"/>
      <c r="H12" s="119"/>
      <c r="I12" s="119"/>
      <c r="J12" s="119"/>
    </row>
    <row r="13" spans="1:10" ht="24.75" customHeight="1">
      <c r="A13" s="5">
        <v>272</v>
      </c>
      <c r="B13" s="143" t="s">
        <v>61</v>
      </c>
      <c r="C13" s="143"/>
      <c r="D13" s="143"/>
      <c r="E13" s="143"/>
      <c r="F13" s="143"/>
      <c r="G13" s="143"/>
      <c r="H13" s="143"/>
      <c r="I13" s="143"/>
      <c r="J13" s="143"/>
    </row>
    <row r="14" spans="1:10" ht="19.5" customHeight="1">
      <c r="A14" s="5"/>
      <c r="B14" s="118"/>
      <c r="C14" s="118"/>
      <c r="D14" s="118"/>
      <c r="E14" s="118"/>
      <c r="F14" s="118"/>
      <c r="G14" s="118"/>
      <c r="H14" s="118"/>
      <c r="I14" s="118"/>
      <c r="J14" s="37"/>
    </row>
    <row r="15" spans="1:10" ht="19.5" customHeight="1">
      <c r="A15" s="5"/>
      <c r="B15" s="118"/>
      <c r="C15" s="118"/>
      <c r="D15" s="118"/>
      <c r="E15" s="118"/>
      <c r="F15" s="118"/>
      <c r="G15" s="118"/>
      <c r="H15" s="118"/>
      <c r="I15" s="118"/>
      <c r="J15" s="119"/>
    </row>
    <row r="16" spans="1:10" ht="19.5" customHeight="1">
      <c r="A16" s="5"/>
      <c r="B16" s="118"/>
      <c r="C16" s="118"/>
      <c r="D16" s="118"/>
      <c r="E16" s="118"/>
      <c r="F16" s="118"/>
      <c r="G16" s="118"/>
      <c r="H16" s="118"/>
      <c r="I16" s="118"/>
      <c r="J16" s="119"/>
    </row>
    <row r="17" spans="1:10" ht="19.5" customHeight="1">
      <c r="A17" s="5"/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10" ht="19.5" customHeight="1">
      <c r="A18" s="5"/>
      <c r="B18" s="118"/>
      <c r="C18" s="118"/>
      <c r="D18" s="118"/>
      <c r="E18" s="118"/>
      <c r="F18" s="118"/>
      <c r="G18" s="118"/>
      <c r="H18" s="118"/>
      <c r="I18" s="118"/>
      <c r="J18" s="118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</sheetData>
  <sheetProtection/>
  <mergeCells count="2">
    <mergeCell ref="B2:J2"/>
    <mergeCell ref="B13:J13"/>
  </mergeCells>
  <printOptions horizontalCentered="1"/>
  <pageMargins left="0.5" right="0.5" top="0.5" bottom="0.5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B207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4.28125" style="7" customWidth="1"/>
    <col min="2" max="2" width="55.7109375" style="7" customWidth="1"/>
    <col min="3" max="16" width="7.7109375" style="7" customWidth="1"/>
    <col min="17" max="16384" width="9.140625" style="7" customWidth="1"/>
  </cols>
  <sheetData>
    <row r="1" ht="12.75" customHeight="1"/>
    <row r="2" spans="1:15" ht="12.75" customHeight="1">
      <c r="A2" s="148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5:16" ht="12.75" customHeight="1">
      <c r="E3" s="8"/>
      <c r="F3" s="8"/>
      <c r="G3" s="8"/>
      <c r="H3" s="8"/>
      <c r="I3" s="8"/>
      <c r="L3" s="107"/>
      <c r="M3" s="107"/>
      <c r="N3" s="103"/>
      <c r="O3" s="103" t="s">
        <v>56</v>
      </c>
      <c r="P3" s="103" t="s">
        <v>56</v>
      </c>
    </row>
    <row r="4" spans="1:16" ht="30" customHeight="1">
      <c r="A4" s="155" t="s">
        <v>25</v>
      </c>
      <c r="B4" s="155" t="s">
        <v>26</v>
      </c>
      <c r="C4" s="158" t="s">
        <v>27</v>
      </c>
      <c r="D4" s="158" t="s">
        <v>15</v>
      </c>
      <c r="E4" s="158" t="s">
        <v>28</v>
      </c>
      <c r="F4" s="158" t="s">
        <v>29</v>
      </c>
      <c r="G4" s="158" t="s">
        <v>30</v>
      </c>
      <c r="H4" s="158" t="s">
        <v>31</v>
      </c>
      <c r="I4" s="158" t="s">
        <v>32</v>
      </c>
      <c r="J4" s="158" t="s">
        <v>33</v>
      </c>
      <c r="K4" s="158" t="s">
        <v>34</v>
      </c>
      <c r="L4" s="158" t="s">
        <v>35</v>
      </c>
      <c r="M4" s="158" t="s">
        <v>16</v>
      </c>
      <c r="N4" s="158" t="s">
        <v>58</v>
      </c>
      <c r="O4" s="158" t="s">
        <v>62</v>
      </c>
      <c r="P4" s="158" t="s">
        <v>68</v>
      </c>
    </row>
    <row r="5" spans="1:17" ht="30" customHeight="1">
      <c r="A5" s="156"/>
      <c r="B5" s="157"/>
      <c r="C5" s="159"/>
      <c r="D5" s="159"/>
      <c r="E5" s="160"/>
      <c r="F5" s="160"/>
      <c r="G5" s="159"/>
      <c r="H5" s="160"/>
      <c r="I5" s="160"/>
      <c r="J5" s="160"/>
      <c r="K5" s="160"/>
      <c r="L5" s="160"/>
      <c r="M5" s="160"/>
      <c r="N5" s="160"/>
      <c r="O5" s="160"/>
      <c r="P5" s="160"/>
      <c r="Q5" s="36"/>
    </row>
    <row r="6" spans="1:18" ht="12.75" customHeight="1">
      <c r="A6" s="43">
        <v>0</v>
      </c>
      <c r="B6" s="6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106">
        <v>12</v>
      </c>
      <c r="N6" s="106">
        <v>13</v>
      </c>
      <c r="O6" s="106">
        <v>14</v>
      </c>
      <c r="P6" s="106">
        <v>15</v>
      </c>
      <c r="Q6" s="36"/>
      <c r="R6" s="9"/>
    </row>
    <row r="7" spans="1:18" ht="19.5" customHeight="1">
      <c r="A7" s="45">
        <v>1</v>
      </c>
      <c r="B7" s="46" t="s">
        <v>17</v>
      </c>
      <c r="C7" s="65"/>
      <c r="D7" s="65"/>
      <c r="E7" s="65"/>
      <c r="F7" s="65"/>
      <c r="G7" s="96">
        <f>'TAB 270'!G7/'TAB 263'!G7</f>
        <v>19.747125883880898</v>
      </c>
      <c r="H7" s="96">
        <f>'TAB 270'!H7/'TAB 263'!H7</f>
        <v>10.861338916770894</v>
      </c>
      <c r="I7" s="96">
        <f>'TAB 270'!I7/'TAB 263'!I7</f>
        <v>14.543483566857605</v>
      </c>
      <c r="J7" s="96">
        <f>'TAB 270'!J7/'TAB 263'!J7</f>
        <v>14.491628835884377</v>
      </c>
      <c r="K7" s="96">
        <f>'TAB 270'!K7/'TAB 263'!K7</f>
        <v>13.299421231103063</v>
      </c>
      <c r="L7" s="96">
        <f>'TAB 270'!L7/'TAB 263'!L7</f>
        <v>12.667736779645903</v>
      </c>
      <c r="M7" s="96">
        <f>'TAB 270'!M7/'TAB 263'!M7</f>
        <v>14.545676522944596</v>
      </c>
      <c r="N7" s="96">
        <f>'TAB 270'!N7/'TAB 263'!N7</f>
        <v>12.938475351488895</v>
      </c>
      <c r="O7" s="96">
        <f>'TAB 270'!O7/'TAB 263'!O7</f>
        <v>12.976209879638917</v>
      </c>
      <c r="P7" s="96">
        <f>'TAB 270'!P7/'TAB 263'!P7</f>
        <v>17.821329446255948</v>
      </c>
      <c r="Q7" s="123"/>
      <c r="R7" s="9"/>
    </row>
    <row r="8" spans="1:18" ht="19.5" customHeight="1">
      <c r="A8" s="47">
        <v>2</v>
      </c>
      <c r="B8" s="48" t="s">
        <v>18</v>
      </c>
      <c r="C8" s="73"/>
      <c r="D8" s="73"/>
      <c r="E8" s="73"/>
      <c r="F8" s="73"/>
      <c r="G8" s="99">
        <f>'TAB 270'!G8/'TAB 263'!G8</f>
        <v>13.91245923026745</v>
      </c>
      <c r="H8" s="99">
        <f>'TAB 270'!H8/'TAB 263'!H8</f>
        <v>10.532230215827338</v>
      </c>
      <c r="I8" s="99">
        <f>'TAB 270'!I8/'TAB 263'!I8</f>
        <v>10.671600877192983</v>
      </c>
      <c r="J8" s="99">
        <f>'TAB 270'!J8/'TAB 263'!J8</f>
        <v>12.997687439143135</v>
      </c>
      <c r="K8" s="99">
        <f>'TAB 270'!K8/'TAB 263'!K8</f>
        <v>13.219222759243978</v>
      </c>
      <c r="L8" s="99">
        <f>'TAB 270'!L8/'TAB 263'!L8</f>
        <v>13.971839448029924</v>
      </c>
      <c r="M8" s="99">
        <f>'TAB 270'!M8/'TAB 263'!M8</f>
        <v>13.783438976139529</v>
      </c>
      <c r="N8" s="99">
        <f>'TAB 270'!N8/'TAB 263'!N8</f>
        <v>13.152112946600077</v>
      </c>
      <c r="O8" s="99">
        <f>'TAB 270'!O8/'TAB 263'!O8</f>
        <v>13.223937411530663</v>
      </c>
      <c r="P8" s="99" t="s">
        <v>77</v>
      </c>
      <c r="Q8" s="123"/>
      <c r="R8" s="9"/>
    </row>
    <row r="9" spans="1:18" ht="19.5" customHeight="1">
      <c r="A9" s="47">
        <v>3</v>
      </c>
      <c r="B9" s="48" t="s">
        <v>19</v>
      </c>
      <c r="C9" s="73"/>
      <c r="D9" s="73"/>
      <c r="E9" s="73"/>
      <c r="F9" s="73"/>
      <c r="G9" s="99">
        <f>'TAB 270'!G9/'TAB 263'!G9</f>
        <v>0</v>
      </c>
      <c r="H9" s="99">
        <f>'TAB 270'!H9/'TAB 263'!H9</f>
        <v>0</v>
      </c>
      <c r="I9" s="99">
        <f>'TAB 270'!I9/'TAB 263'!I9</f>
        <v>0</v>
      </c>
      <c r="J9" s="99">
        <f>'TAB 270'!J9/'TAB 263'!J9</f>
        <v>0</v>
      </c>
      <c r="K9" s="99">
        <f>'TAB 270'!K9/'TAB 263'!K9</f>
        <v>0</v>
      </c>
      <c r="L9" s="99">
        <f>'TAB 270'!L9/'TAB 263'!L9</f>
        <v>0</v>
      </c>
      <c r="M9" s="99">
        <f>'TAB 270'!M9/'TAB 263'!M9</f>
        <v>0</v>
      </c>
      <c r="N9" s="99">
        <f>'TAB 270'!N9/'TAB 263'!N9</f>
        <v>0</v>
      </c>
      <c r="O9" s="99">
        <f>'TAB 270'!O9/'TAB 263'!O9</f>
        <v>0</v>
      </c>
      <c r="P9" s="99" t="s">
        <v>78</v>
      </c>
      <c r="Q9" s="123"/>
      <c r="R9" s="10"/>
    </row>
    <row r="10" spans="1:18" ht="19.5" customHeight="1">
      <c r="A10" s="47">
        <v>4</v>
      </c>
      <c r="B10" s="49" t="s">
        <v>20</v>
      </c>
      <c r="C10" s="73"/>
      <c r="D10" s="73"/>
      <c r="E10" s="73"/>
      <c r="F10" s="73"/>
      <c r="G10" s="99">
        <f>'TAB 270'!G10/'TAB 263'!G10</f>
        <v>11.009041221841958</v>
      </c>
      <c r="H10" s="99">
        <f>'TAB 270'!H10/'TAB 263'!H10</f>
        <v>5.65858898116371</v>
      </c>
      <c r="I10" s="99">
        <f>'TAB 270'!I10/'TAB 263'!I10</f>
        <v>8.258703424015906</v>
      </c>
      <c r="J10" s="99">
        <f>'TAB 270'!J10/'TAB 263'!J10</f>
        <v>9.717203527082958</v>
      </c>
      <c r="K10" s="99">
        <f>'TAB 270'!K10/'TAB 263'!K10</f>
        <v>5.647374909548951</v>
      </c>
      <c r="L10" s="99">
        <f>'TAB 270'!L10/'TAB 263'!L10</f>
        <v>6.325114155251142</v>
      </c>
      <c r="M10" s="99">
        <f>'TAB 270'!M10/'TAB 263'!M10</f>
        <v>5.974965983117993</v>
      </c>
      <c r="N10" s="99">
        <f>'TAB 270'!N10/'TAB 263'!N10</f>
        <v>6.130428796524346</v>
      </c>
      <c r="O10" s="99">
        <f>'TAB 270'!O10/'TAB 263'!O10</f>
        <v>6.057012863833067</v>
      </c>
      <c r="P10" s="99" t="s">
        <v>79</v>
      </c>
      <c r="Q10" s="123"/>
      <c r="R10" s="11"/>
    </row>
    <row r="11" spans="1:18" ht="19.5" customHeight="1">
      <c r="A11" s="47">
        <v>5</v>
      </c>
      <c r="B11" s="49" t="s">
        <v>23</v>
      </c>
      <c r="C11" s="73"/>
      <c r="D11" s="73"/>
      <c r="E11" s="73"/>
      <c r="F11" s="73"/>
      <c r="G11" s="99">
        <f>'TAB 270'!G11/'TAB 263'!G11</f>
        <v>0</v>
      </c>
      <c r="H11" s="99">
        <f>'TAB 270'!H11/'TAB 263'!H11</f>
        <v>0</v>
      </c>
      <c r="I11" s="99">
        <f>'TAB 270'!I11/'TAB 263'!I11</f>
        <v>0</v>
      </c>
      <c r="J11" s="99">
        <f>'TAB 270'!J11/'TAB 263'!J11</f>
        <v>0</v>
      </c>
      <c r="K11" s="99">
        <f>'TAB 270'!K11/'TAB 263'!K11</f>
        <v>0</v>
      </c>
      <c r="L11" s="99">
        <f>'TAB 270'!L11/'TAB 263'!L11</f>
        <v>0</v>
      </c>
      <c r="M11" s="99">
        <f>'TAB 270'!M11/'TAB 263'!M11</f>
        <v>0</v>
      </c>
      <c r="N11" s="99">
        <f>'TAB 270'!N11/'TAB 263'!N11</f>
        <v>0</v>
      </c>
      <c r="O11" s="99">
        <f>'TAB 270'!O11/'TAB 263'!O11</f>
        <v>0</v>
      </c>
      <c r="P11" s="99" t="s">
        <v>80</v>
      </c>
      <c r="Q11" s="123"/>
      <c r="R11" s="11"/>
    </row>
    <row r="12" spans="1:17" ht="24.75" customHeight="1">
      <c r="A12" s="47">
        <v>6</v>
      </c>
      <c r="B12" s="49" t="s">
        <v>24</v>
      </c>
      <c r="C12" s="73"/>
      <c r="D12" s="73"/>
      <c r="E12" s="73"/>
      <c r="F12" s="73"/>
      <c r="G12" s="99" t="e">
        <f>'TAB 270'!G12/'TAB 263'!G12</f>
        <v>#DIV/0!</v>
      </c>
      <c r="H12" s="99" t="e">
        <f>'TAB 270'!H12/'TAB 263'!H12</f>
        <v>#DIV/0!</v>
      </c>
      <c r="I12" s="99" t="e">
        <f>'TAB 270'!I12/'TAB 263'!I12</f>
        <v>#DIV/0!</v>
      </c>
      <c r="J12" s="99" t="e">
        <f>'TAB 270'!J12/'TAB 263'!J12</f>
        <v>#DIV/0!</v>
      </c>
      <c r="K12" s="99" t="e">
        <f>'TAB 270'!K12/'TAB 263'!K12</f>
        <v>#DIV/0!</v>
      </c>
      <c r="L12" s="99" t="e">
        <f>'TAB 270'!L12/'TAB 263'!L12</f>
        <v>#DIV/0!</v>
      </c>
      <c r="M12" s="99" t="e">
        <f>'TAB 270'!M12/'TAB 263'!M12</f>
        <v>#DIV/0!</v>
      </c>
      <c r="N12" s="99" t="e">
        <f>'TAB 270'!N12/'TAB 263'!N12</f>
        <v>#DIV/0!</v>
      </c>
      <c r="O12" s="99" t="e">
        <f>'TAB 270'!O12/'TAB 263'!O12</f>
        <v>#DIV/0!</v>
      </c>
      <c r="P12" s="99" t="e">
        <f>'TAB 270'!P12/'TAB 263'!P12</f>
        <v>#DIV/0!</v>
      </c>
      <c r="Q12" s="86"/>
    </row>
    <row r="13" spans="1:28" ht="24.75" customHeight="1">
      <c r="A13" s="47">
        <v>7</v>
      </c>
      <c r="B13" s="49" t="s">
        <v>21</v>
      </c>
      <c r="C13" s="73"/>
      <c r="D13" s="73"/>
      <c r="E13" s="73"/>
      <c r="F13" s="73"/>
      <c r="G13" s="99">
        <f>'TAB 270'!G13/'TAB 263'!G13</f>
        <v>10.845788667687597</v>
      </c>
      <c r="H13" s="99">
        <f>'TAB 270'!H13/'TAB 263'!H13</f>
        <v>12.639537554551719</v>
      </c>
      <c r="I13" s="99">
        <f>'TAB 270'!I13/'TAB 263'!I13</f>
        <v>8.729067392784208</v>
      </c>
      <c r="J13" s="99">
        <f>'TAB 270'!J13/'TAB 263'!J13</f>
        <v>8.217470289909924</v>
      </c>
      <c r="K13" s="99">
        <f>'TAB 270'!K13/'TAB 263'!K13</f>
        <v>7.155182655182656</v>
      </c>
      <c r="L13" s="99">
        <f>'TAB 270'!L13/'TAB 263'!L13</f>
        <v>3.317718789501078</v>
      </c>
      <c r="M13" s="99" t="e">
        <f>'TAB 270'!M13/'TAB 263'!M13</f>
        <v>#DIV/0!</v>
      </c>
      <c r="N13" s="99">
        <f>'TAB 270'!N13/'TAB 263'!N13</f>
        <v>3.721135496183206</v>
      </c>
      <c r="O13" s="99">
        <f>'TAB 270'!O13/'TAB 263'!O13</f>
        <v>3.9519075331393467</v>
      </c>
      <c r="P13" s="99" t="s">
        <v>81</v>
      </c>
      <c r="Q13" s="124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17" ht="19.5" customHeight="1">
      <c r="A14" s="47">
        <v>8</v>
      </c>
      <c r="B14" s="49" t="s">
        <v>40</v>
      </c>
      <c r="C14" s="73"/>
      <c r="D14" s="73"/>
      <c r="E14" s="73"/>
      <c r="F14" s="73"/>
      <c r="G14" s="99">
        <f>'TAB 270'!G14/'TAB 263'!G14</f>
        <v>25</v>
      </c>
      <c r="H14" s="99">
        <f>'TAB 270'!H14/'TAB 263'!H14</f>
        <v>8.799982831144304</v>
      </c>
      <c r="I14" s="99">
        <f>'TAB 270'!I14/'TAB 263'!I14</f>
        <v>11.651088396271211</v>
      </c>
      <c r="J14" s="99">
        <f>'TAB 270'!J14/'TAB 263'!J14</f>
        <v>15.399996638259964</v>
      </c>
      <c r="K14" s="99">
        <f>'TAB 270'!K14/'TAB 263'!K14</f>
        <v>19.09891859616533</v>
      </c>
      <c r="L14" s="99">
        <f>'TAB 270'!L14/'TAB 263'!L14</f>
        <v>18.02275632830478</v>
      </c>
      <c r="M14" s="99">
        <f>'TAB 270'!M14/'TAB 263'!M14</f>
        <v>15.595248825082082</v>
      </c>
      <c r="N14" s="99">
        <f>'TAB 270'!N14/'TAB 263'!N14</f>
        <v>15.752676591700983</v>
      </c>
      <c r="O14" s="99">
        <f>'TAB 270'!O14/'TAB 263'!O14</f>
        <v>14.938251635136085</v>
      </c>
      <c r="P14" s="99"/>
      <c r="Q14" s="124"/>
    </row>
    <row r="15" spans="1:17" ht="19.5" customHeight="1">
      <c r="A15" s="47">
        <v>9</v>
      </c>
      <c r="B15" s="49"/>
      <c r="C15" s="73"/>
      <c r="D15" s="73"/>
      <c r="E15" s="73"/>
      <c r="F15" s="73"/>
      <c r="G15" s="99" t="e">
        <f>'TAB 270'!G15/'TAB 263'!G15</f>
        <v>#DIV/0!</v>
      </c>
      <c r="H15" s="99" t="e">
        <f>'TAB 270'!H15/'TAB 263'!H15</f>
        <v>#DIV/0!</v>
      </c>
      <c r="I15" s="99" t="e">
        <f>'TAB 270'!I15/'TAB 263'!I15</f>
        <v>#DIV/0!</v>
      </c>
      <c r="J15" s="99" t="e">
        <f>'TAB 270'!J15/'TAB 263'!J15</f>
        <v>#DIV/0!</v>
      </c>
      <c r="K15" s="99" t="e">
        <f>'TAB 270'!K15/'TAB 263'!K15</f>
        <v>#DIV/0!</v>
      </c>
      <c r="L15" s="99" t="e">
        <f>'TAB 270'!L15/'TAB 263'!L15</f>
        <v>#DIV/0!</v>
      </c>
      <c r="M15" s="99" t="e">
        <f>'TAB 270'!M15/'TAB 263'!M15</f>
        <v>#DIV/0!</v>
      </c>
      <c r="N15" s="99" t="e">
        <f>'TAB 270'!N15/'TAB 263'!N15</f>
        <v>#DIV/0!</v>
      </c>
      <c r="O15" s="99" t="e">
        <f>'TAB 270'!O15/'TAB 263'!O15</f>
        <v>#DIV/0!</v>
      </c>
      <c r="P15" s="99" t="e">
        <f>'TAB 270'!P15/'TAB 263'!P15</f>
        <v>#DIV/0!</v>
      </c>
      <c r="Q15" s="124"/>
    </row>
    <row r="16" spans="1:17" ht="19.5" customHeight="1">
      <c r="A16" s="47">
        <v>10</v>
      </c>
      <c r="B16" s="49"/>
      <c r="C16" s="73"/>
      <c r="D16" s="73"/>
      <c r="E16" s="73"/>
      <c r="F16" s="73"/>
      <c r="G16" s="99" t="e">
        <f>'TAB 270'!G16/'TAB 263'!G16</f>
        <v>#DIV/0!</v>
      </c>
      <c r="H16" s="99" t="e">
        <f>'TAB 270'!H16/'TAB 263'!H16</f>
        <v>#DIV/0!</v>
      </c>
      <c r="I16" s="99" t="e">
        <f>'TAB 270'!I16/'TAB 263'!I16</f>
        <v>#DIV/0!</v>
      </c>
      <c r="J16" s="99" t="e">
        <f>'TAB 270'!J16/'TAB 263'!J16</f>
        <v>#DIV/0!</v>
      </c>
      <c r="K16" s="99" t="e">
        <f>'TAB 270'!K16/'TAB 263'!K16</f>
        <v>#DIV/0!</v>
      </c>
      <c r="L16" s="99" t="e">
        <f>'TAB 270'!L16/'TAB 263'!L16</f>
        <v>#DIV/0!</v>
      </c>
      <c r="M16" s="99" t="e">
        <f>'TAB 270'!M16/'TAB 263'!M16</f>
        <v>#DIV/0!</v>
      </c>
      <c r="N16" s="99" t="e">
        <f>'TAB 270'!N16/'TAB 263'!N16</f>
        <v>#DIV/0!</v>
      </c>
      <c r="O16" s="99" t="e">
        <f>'TAB 270'!O16/'TAB 263'!O16</f>
        <v>#DIV/0!</v>
      </c>
      <c r="P16" s="99" t="e">
        <f>'TAB 270'!P16/'TAB 263'!P16</f>
        <v>#DIV/0!</v>
      </c>
      <c r="Q16" s="86"/>
    </row>
    <row r="17" spans="1:17" ht="19.5" customHeight="1">
      <c r="A17" s="47">
        <v>11</v>
      </c>
      <c r="B17" s="49"/>
      <c r="C17" s="73"/>
      <c r="D17" s="73"/>
      <c r="E17" s="73"/>
      <c r="F17" s="73"/>
      <c r="G17" s="99" t="e">
        <f>'TAB 270'!G17/'TAB 263'!G17</f>
        <v>#DIV/0!</v>
      </c>
      <c r="H17" s="99" t="e">
        <f>'TAB 270'!H17/'TAB 263'!H17</f>
        <v>#DIV/0!</v>
      </c>
      <c r="I17" s="99" t="e">
        <f>'TAB 270'!I17/'TAB 263'!I17</f>
        <v>#DIV/0!</v>
      </c>
      <c r="J17" s="99" t="e">
        <f>'TAB 270'!J17/'TAB 263'!J17</f>
        <v>#DIV/0!</v>
      </c>
      <c r="K17" s="99" t="e">
        <f>'TAB 270'!K17/'TAB 263'!K17</f>
        <v>#DIV/0!</v>
      </c>
      <c r="L17" s="99" t="e">
        <f>'TAB 270'!L17/'TAB 263'!L17</f>
        <v>#DIV/0!</v>
      </c>
      <c r="M17" s="99" t="e">
        <f>'TAB 270'!M17/'TAB 263'!M17</f>
        <v>#DIV/0!</v>
      </c>
      <c r="N17" s="99" t="e">
        <f>'TAB 270'!N17/'TAB 263'!N17</f>
        <v>#DIV/0!</v>
      </c>
      <c r="O17" s="99" t="e">
        <f>'TAB 270'!O17/'TAB 263'!O17</f>
        <v>#DIV/0!</v>
      </c>
      <c r="P17" s="99" t="e">
        <f>'TAB 270'!P17/'TAB 263'!P17</f>
        <v>#DIV/0!</v>
      </c>
      <c r="Q17" s="86"/>
    </row>
    <row r="18" spans="1:16" ht="19.5" customHeight="1">
      <c r="A18" s="47">
        <v>12</v>
      </c>
      <c r="B18" s="71"/>
      <c r="C18" s="72"/>
      <c r="D18" s="72"/>
      <c r="E18" s="72"/>
      <c r="F18" s="72"/>
      <c r="G18" s="98" t="e">
        <f>'TAB 270'!G18/'TAB 263'!G18</f>
        <v>#DIV/0!</v>
      </c>
      <c r="H18" s="98" t="e">
        <f>'TAB 270'!H18/'TAB 263'!H18</f>
        <v>#DIV/0!</v>
      </c>
      <c r="I18" s="98" t="e">
        <f>'TAB 270'!I18/'TAB 263'!I18</f>
        <v>#DIV/0!</v>
      </c>
      <c r="J18" s="98" t="e">
        <f>'TAB 270'!J18/'TAB 263'!J18</f>
        <v>#DIV/0!</v>
      </c>
      <c r="K18" s="98" t="e">
        <f>'TAB 270'!K18/'TAB 263'!K18</f>
        <v>#DIV/0!</v>
      </c>
      <c r="L18" s="98" t="e">
        <f>'TAB 270'!L18/'TAB 263'!L18</f>
        <v>#DIV/0!</v>
      </c>
      <c r="M18" s="98" t="e">
        <f>'TAB 270'!M18/'TAB 263'!M18</f>
        <v>#DIV/0!</v>
      </c>
      <c r="N18" s="98" t="e">
        <f>'TAB 270'!N18/'TAB 263'!N18</f>
        <v>#DIV/0!</v>
      </c>
      <c r="O18" s="98" t="e">
        <f>'TAB 270'!O18/'TAB 263'!O18</f>
        <v>#DIV/0!</v>
      </c>
      <c r="P18" s="98" t="e">
        <f>'TAB 270'!P18/'TAB 263'!P18</f>
        <v>#DIV/0!</v>
      </c>
    </row>
    <row r="19" spans="1:16" ht="19.5" customHeight="1">
      <c r="A19" s="147" t="s">
        <v>22</v>
      </c>
      <c r="B19" s="147"/>
      <c r="C19" s="84"/>
      <c r="D19" s="84"/>
      <c r="E19" s="84"/>
      <c r="F19" s="84"/>
      <c r="G19" s="97">
        <f>'TAB 270'!G19/'TAB 263'!G19</f>
        <v>13.644356627527575</v>
      </c>
      <c r="H19" s="97">
        <f>'TAB 270'!H19/'TAB 263'!H19</f>
        <v>7.756352410804411</v>
      </c>
      <c r="I19" s="97">
        <f>'TAB 270'!I19/'TAB 263'!I19</f>
        <v>10.210775781081052</v>
      </c>
      <c r="J19" s="97">
        <f>'TAB 270'!J19/'TAB 263'!J19</f>
        <v>11.330198560042705</v>
      </c>
      <c r="K19" s="97">
        <f>'TAB 270'!K19/'TAB 263'!K19</f>
        <v>9.311888255246188</v>
      </c>
      <c r="L19" s="97">
        <f>'TAB 270'!L19/'TAB 263'!L19</f>
        <v>9.03769478765608</v>
      </c>
      <c r="M19" s="97">
        <f>'TAB 270'!M19/'TAB 263'!M19</f>
        <v>9.656509130454484</v>
      </c>
      <c r="N19" s="97">
        <f>'TAB 270'!N19/'TAB 263'!N19</f>
        <v>8.619086210616166</v>
      </c>
      <c r="O19" s="97">
        <f>'TAB 270'!O19/'TAB 263'!O19</f>
        <v>8.8278969443196</v>
      </c>
      <c r="P19" s="97" t="s">
        <v>82</v>
      </c>
    </row>
    <row r="20" spans="1:12" ht="12.75" customHeight="1">
      <c r="A20" s="39" t="s">
        <v>36</v>
      </c>
      <c r="B20" s="18" t="s"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0" ht="12.75" customHeight="1">
      <c r="A21" s="40" t="s">
        <v>36</v>
      </c>
      <c r="B21" s="77" t="s">
        <v>53</v>
      </c>
      <c r="C21" s="52"/>
      <c r="D21" s="52"/>
      <c r="E21" s="52"/>
      <c r="F21" s="52"/>
      <c r="G21" s="52"/>
      <c r="H21" s="52"/>
      <c r="I21" s="52"/>
      <c r="J21" s="52"/>
    </row>
    <row r="22" spans="1:9" ht="12.75" customHeight="1">
      <c r="A22" s="154"/>
      <c r="B22" s="154"/>
      <c r="C22" s="154"/>
      <c r="D22" s="154"/>
      <c r="E22" s="154"/>
      <c r="F22" s="154"/>
      <c r="G22" s="154"/>
      <c r="H22" s="154"/>
      <c r="I22" s="154"/>
    </row>
    <row r="23" spans="1:15" ht="12.75" customHeight="1">
      <c r="A23" s="149" t="s">
        <v>12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  <row r="24" ht="12.75" customHeight="1"/>
    <row r="25" ht="12.75" customHeight="1"/>
    <row r="206" spans="1:2" ht="13.5">
      <c r="A206" s="12" t="s">
        <v>36</v>
      </c>
      <c r="B206" s="13" t="s">
        <v>37</v>
      </c>
    </row>
    <row r="207" spans="1:2" ht="13.5">
      <c r="A207" s="15" t="s">
        <v>38</v>
      </c>
      <c r="B207" s="16" t="s">
        <v>39</v>
      </c>
    </row>
  </sheetData>
  <sheetProtection/>
  <mergeCells count="20">
    <mergeCell ref="C4:C5"/>
    <mergeCell ref="L4:L5"/>
    <mergeCell ref="O4:O5"/>
    <mergeCell ref="P4:P5"/>
    <mergeCell ref="M4:M5"/>
    <mergeCell ref="E4:E5"/>
    <mergeCell ref="D4:D5"/>
    <mergeCell ref="G4:G5"/>
    <mergeCell ref="J4:J5"/>
    <mergeCell ref="K4:K5"/>
    <mergeCell ref="A2:O2"/>
    <mergeCell ref="A23:O23"/>
    <mergeCell ref="N4:N5"/>
    <mergeCell ref="A22:I22"/>
    <mergeCell ref="F4:F5"/>
    <mergeCell ref="A19:B19"/>
    <mergeCell ref="I4:I5"/>
    <mergeCell ref="H4:H5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06"/>
  <sheetViews>
    <sheetView tabSelected="1" zoomScalePageLayoutView="0" workbookViewId="0" topLeftCell="A1">
      <selection activeCell="S9" sqref="S9"/>
    </sheetView>
  </sheetViews>
  <sheetFormatPr defaultColWidth="9.140625" defaultRowHeight="12.75"/>
  <cols>
    <col min="1" max="1" width="4.28125" style="7" customWidth="1"/>
    <col min="2" max="2" width="55.7109375" style="7" customWidth="1"/>
    <col min="3" max="16" width="7.7109375" style="7" customWidth="1"/>
    <col min="17" max="16384" width="9.140625" style="7" customWidth="1"/>
  </cols>
  <sheetData>
    <row r="1" spans="11:14" ht="12.75" customHeight="1">
      <c r="K1" s="104"/>
      <c r="L1" s="105"/>
      <c r="M1" s="105"/>
      <c r="N1" s="15"/>
    </row>
    <row r="2" spans="1:15" ht="24.75" customHeight="1">
      <c r="A2" s="148" t="s">
        <v>88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5:16" ht="12.75" customHeight="1">
      <c r="E3" s="8"/>
      <c r="F3" s="8"/>
      <c r="G3" s="8"/>
      <c r="H3" s="8"/>
      <c r="I3" s="8"/>
      <c r="L3" s="102"/>
      <c r="M3" s="102"/>
      <c r="N3" s="103"/>
      <c r="O3" s="103"/>
      <c r="P3" s="103" t="s">
        <v>57</v>
      </c>
    </row>
    <row r="4" spans="1:16" ht="30" customHeight="1">
      <c r="A4" s="150" t="s">
        <v>25</v>
      </c>
      <c r="B4" s="150" t="s">
        <v>26</v>
      </c>
      <c r="C4" s="144" t="s">
        <v>27</v>
      </c>
      <c r="D4" s="144" t="s">
        <v>15</v>
      </c>
      <c r="E4" s="144" t="s">
        <v>28</v>
      </c>
      <c r="F4" s="144" t="s">
        <v>29</v>
      </c>
      <c r="G4" s="144" t="s">
        <v>30</v>
      </c>
      <c r="H4" s="144" t="s">
        <v>31</v>
      </c>
      <c r="I4" s="144" t="s">
        <v>32</v>
      </c>
      <c r="J4" s="144" t="s">
        <v>33</v>
      </c>
      <c r="K4" s="144" t="s">
        <v>34</v>
      </c>
      <c r="L4" s="144" t="s">
        <v>35</v>
      </c>
      <c r="M4" s="144" t="s">
        <v>16</v>
      </c>
      <c r="N4" s="144" t="s">
        <v>58</v>
      </c>
      <c r="O4" s="144" t="s">
        <v>62</v>
      </c>
      <c r="P4" s="144" t="s">
        <v>68</v>
      </c>
    </row>
    <row r="5" spans="1:16" ht="30" customHeight="1">
      <c r="A5" s="151"/>
      <c r="B5" s="152"/>
      <c r="C5" s="146"/>
      <c r="D5" s="146"/>
      <c r="E5" s="145"/>
      <c r="F5" s="145"/>
      <c r="G5" s="146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customHeight="1">
      <c r="A6" s="20">
        <v>0</v>
      </c>
      <c r="B6" s="61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2">
        <v>12</v>
      </c>
      <c r="N6" s="22">
        <v>13</v>
      </c>
      <c r="O6" s="22">
        <v>14</v>
      </c>
      <c r="P6" s="22">
        <v>15</v>
      </c>
    </row>
    <row r="7" spans="1:16" ht="19.5" customHeight="1">
      <c r="A7" s="24">
        <v>1</v>
      </c>
      <c r="B7" s="25" t="s">
        <v>17</v>
      </c>
      <c r="C7" s="74"/>
      <c r="D7" s="74"/>
      <c r="E7" s="74"/>
      <c r="F7" s="74"/>
      <c r="G7" s="91" t="s">
        <v>2</v>
      </c>
      <c r="H7" s="92" t="s">
        <v>2</v>
      </c>
      <c r="I7" s="92" t="s">
        <v>2</v>
      </c>
      <c r="J7" s="92" t="s">
        <v>2</v>
      </c>
      <c r="K7" s="92" t="s">
        <v>2</v>
      </c>
      <c r="L7" s="92" t="s">
        <v>2</v>
      </c>
      <c r="M7" s="92" t="s">
        <v>2</v>
      </c>
      <c r="N7" s="92" t="s">
        <v>2</v>
      </c>
      <c r="O7" s="92" t="s">
        <v>2</v>
      </c>
      <c r="P7" s="126" t="s">
        <v>2</v>
      </c>
    </row>
    <row r="8" spans="1:16" ht="19.5" customHeight="1">
      <c r="A8" s="28">
        <v>2</v>
      </c>
      <c r="B8" s="29" t="s">
        <v>18</v>
      </c>
      <c r="C8" s="75"/>
      <c r="D8" s="75"/>
      <c r="E8" s="75"/>
      <c r="F8" s="75"/>
      <c r="G8" s="93" t="s">
        <v>3</v>
      </c>
      <c r="H8" s="94" t="s">
        <v>3</v>
      </c>
      <c r="I8" s="94" t="s">
        <v>3</v>
      </c>
      <c r="J8" s="94" t="s">
        <v>3</v>
      </c>
      <c r="K8" s="94" t="s">
        <v>3</v>
      </c>
      <c r="L8" s="94" t="s">
        <v>3</v>
      </c>
      <c r="M8" s="94" t="s">
        <v>3</v>
      </c>
      <c r="N8" s="94" t="s">
        <v>3</v>
      </c>
      <c r="O8" s="94" t="s">
        <v>3</v>
      </c>
      <c r="P8" s="125" t="s">
        <v>2</v>
      </c>
    </row>
    <row r="9" spans="1:16" ht="19.5" customHeight="1">
      <c r="A9" s="28">
        <v>3</v>
      </c>
      <c r="B9" s="29" t="s">
        <v>19</v>
      </c>
      <c r="C9" s="75"/>
      <c r="D9" s="75"/>
      <c r="E9" s="75"/>
      <c r="F9" s="75"/>
      <c r="G9" s="93" t="s">
        <v>3</v>
      </c>
      <c r="H9" s="94" t="s">
        <v>3</v>
      </c>
      <c r="I9" s="94" t="s">
        <v>3</v>
      </c>
      <c r="J9" s="94" t="s">
        <v>3</v>
      </c>
      <c r="K9" s="94" t="s">
        <v>3</v>
      </c>
      <c r="L9" s="41" t="s">
        <v>3</v>
      </c>
      <c r="M9" s="41" t="s">
        <v>3</v>
      </c>
      <c r="N9" s="41" t="s">
        <v>3</v>
      </c>
      <c r="O9" s="41" t="s">
        <v>3</v>
      </c>
      <c r="P9" s="41" t="s">
        <v>3</v>
      </c>
    </row>
    <row r="10" spans="1:16" ht="19.5" customHeight="1">
      <c r="A10" s="28">
        <v>4</v>
      </c>
      <c r="B10" s="31" t="s">
        <v>20</v>
      </c>
      <c r="C10" s="75"/>
      <c r="D10" s="75"/>
      <c r="E10" s="75"/>
      <c r="F10" s="75"/>
      <c r="G10" s="93" t="s">
        <v>3</v>
      </c>
      <c r="H10" s="93" t="s">
        <v>3</v>
      </c>
      <c r="I10" s="93" t="s">
        <v>3</v>
      </c>
      <c r="J10" s="93" t="s">
        <v>3</v>
      </c>
      <c r="K10" s="93" t="s">
        <v>3</v>
      </c>
      <c r="L10" s="41" t="s">
        <v>3</v>
      </c>
      <c r="M10" s="108" t="s">
        <v>3</v>
      </c>
      <c r="N10" s="108" t="s">
        <v>3</v>
      </c>
      <c r="O10" s="108" t="s">
        <v>3</v>
      </c>
      <c r="P10" s="108"/>
    </row>
    <row r="11" spans="1:16" ht="19.5" customHeight="1">
      <c r="A11" s="28">
        <v>5</v>
      </c>
      <c r="B11" s="31" t="s">
        <v>23</v>
      </c>
      <c r="C11" s="75"/>
      <c r="D11" s="75"/>
      <c r="E11" s="75"/>
      <c r="F11" s="75"/>
      <c r="G11" s="95" t="s">
        <v>2</v>
      </c>
      <c r="H11" s="41" t="s">
        <v>2</v>
      </c>
      <c r="I11" s="41" t="s">
        <v>2</v>
      </c>
      <c r="J11" s="41" t="s">
        <v>2</v>
      </c>
      <c r="K11" s="41" t="s">
        <v>2</v>
      </c>
      <c r="L11" s="41" t="s">
        <v>2</v>
      </c>
      <c r="M11" s="109" t="s">
        <v>2</v>
      </c>
      <c r="N11" s="109" t="s">
        <v>2</v>
      </c>
      <c r="O11" s="109" t="s">
        <v>2</v>
      </c>
      <c r="P11" s="109" t="s">
        <v>2</v>
      </c>
    </row>
    <row r="12" spans="1:16" ht="24.75" customHeight="1">
      <c r="A12" s="28">
        <v>6</v>
      </c>
      <c r="B12" s="31" t="s">
        <v>24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24.75" customHeight="1">
      <c r="A13" s="28">
        <v>7</v>
      </c>
      <c r="B13" s="31" t="s">
        <v>21</v>
      </c>
      <c r="C13" s="75"/>
      <c r="D13" s="75"/>
      <c r="E13" s="75"/>
      <c r="F13" s="75"/>
      <c r="G13" s="32"/>
      <c r="H13" s="33"/>
      <c r="I13" s="30"/>
      <c r="J13" s="30"/>
      <c r="K13" s="30"/>
      <c r="L13" s="30"/>
      <c r="M13" s="75"/>
      <c r="N13" s="75"/>
      <c r="O13" s="75"/>
      <c r="P13" s="75"/>
    </row>
    <row r="14" spans="1:16" ht="19.5" customHeight="1">
      <c r="A14" s="28">
        <v>8</v>
      </c>
      <c r="B14" s="31" t="s">
        <v>40</v>
      </c>
      <c r="C14" s="75"/>
      <c r="D14" s="75"/>
      <c r="E14" s="75"/>
      <c r="F14" s="75"/>
      <c r="G14" s="93" t="s">
        <v>2</v>
      </c>
      <c r="H14" s="41" t="s">
        <v>2</v>
      </c>
      <c r="I14" s="41" t="s">
        <v>2</v>
      </c>
      <c r="J14" s="41" t="s">
        <v>2</v>
      </c>
      <c r="K14" s="41" t="s">
        <v>2</v>
      </c>
      <c r="L14" s="41" t="s">
        <v>2</v>
      </c>
      <c r="M14" s="41" t="s">
        <v>2</v>
      </c>
      <c r="N14" s="41" t="s">
        <v>2</v>
      </c>
      <c r="O14" s="41" t="s">
        <v>2</v>
      </c>
      <c r="P14" s="41" t="s">
        <v>2</v>
      </c>
    </row>
    <row r="15" spans="1:16" ht="19.5" customHeight="1">
      <c r="A15" s="28">
        <v>9</v>
      </c>
      <c r="B15" s="31"/>
      <c r="C15" s="75"/>
      <c r="D15" s="75"/>
      <c r="E15" s="75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ht="19.5" customHeight="1">
      <c r="A16" s="28">
        <v>10</v>
      </c>
      <c r="B16" s="31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19.5" customHeight="1">
      <c r="A17" s="28">
        <v>11</v>
      </c>
      <c r="B17" s="31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19.5" customHeight="1">
      <c r="A18" s="87">
        <v>12</v>
      </c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2" ht="12.75" customHeight="1">
      <c r="A19" s="39" t="s">
        <v>36</v>
      </c>
      <c r="B19" s="18" t="s"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0" ht="12.75" customHeight="1">
      <c r="A20" s="40" t="s">
        <v>36</v>
      </c>
      <c r="B20" s="77" t="s">
        <v>53</v>
      </c>
      <c r="C20" s="52"/>
      <c r="D20" s="52"/>
      <c r="E20" s="52"/>
      <c r="F20" s="52"/>
      <c r="G20" s="52"/>
      <c r="H20" s="52"/>
      <c r="I20" s="52"/>
      <c r="J20" s="52"/>
    </row>
    <row r="21" spans="1:9" ht="12.75" customHeight="1">
      <c r="A21" s="154"/>
      <c r="B21" s="154"/>
      <c r="C21" s="154"/>
      <c r="D21" s="154"/>
      <c r="E21" s="154"/>
      <c r="F21" s="154"/>
      <c r="G21" s="154"/>
      <c r="H21" s="154"/>
      <c r="I21" s="154"/>
    </row>
    <row r="22" spans="1:15" ht="12.75" customHeight="1">
      <c r="A22" s="149" t="s">
        <v>13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  <row r="23" ht="12.75" customHeight="1"/>
    <row r="24" ht="12.75" customHeight="1"/>
    <row r="205" spans="1:2" ht="13.5">
      <c r="A205" s="12" t="s">
        <v>36</v>
      </c>
      <c r="B205" s="13" t="s">
        <v>37</v>
      </c>
    </row>
    <row r="206" spans="1:2" ht="13.5">
      <c r="A206" s="15" t="s">
        <v>38</v>
      </c>
      <c r="B206" s="16" t="s">
        <v>39</v>
      </c>
    </row>
  </sheetData>
  <sheetProtection/>
  <mergeCells count="19">
    <mergeCell ref="P4:P5"/>
    <mergeCell ref="G4:G5"/>
    <mergeCell ref="H4:H5"/>
    <mergeCell ref="A4:A5"/>
    <mergeCell ref="B4:B5"/>
    <mergeCell ref="C4:C5"/>
    <mergeCell ref="D4:D5"/>
    <mergeCell ref="E4:E5"/>
    <mergeCell ref="F4:F5"/>
    <mergeCell ref="O4:O5"/>
    <mergeCell ref="A2:O2"/>
    <mergeCell ref="A22:O22"/>
    <mergeCell ref="A21:I21"/>
    <mergeCell ref="I4:I5"/>
    <mergeCell ref="J4:J5"/>
    <mergeCell ref="K4:K5"/>
    <mergeCell ref="L4:L5"/>
    <mergeCell ref="M4:M5"/>
    <mergeCell ref="N4:N5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8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4.28125" style="7" customWidth="1"/>
    <col min="2" max="2" width="55.7109375" style="7" customWidth="1"/>
    <col min="3" max="17" width="7.7109375" style="7" customWidth="1"/>
    <col min="18" max="16384" width="9.140625" style="7" customWidth="1"/>
  </cols>
  <sheetData>
    <row r="1" spans="11:16" ht="12.75" customHeight="1">
      <c r="K1" s="104"/>
      <c r="L1" s="104"/>
      <c r="M1" s="105"/>
      <c r="N1" s="15"/>
      <c r="O1" s="15"/>
      <c r="P1" s="15"/>
    </row>
    <row r="2" spans="1:15" ht="12.75" customHeight="1">
      <c r="A2" s="148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5:16" ht="12.75" customHeight="1">
      <c r="E3" s="8"/>
      <c r="F3" s="8"/>
      <c r="G3" s="8"/>
      <c r="H3" s="8"/>
      <c r="I3" s="8"/>
      <c r="L3" s="102"/>
      <c r="M3" s="102"/>
      <c r="N3" s="103"/>
      <c r="O3" s="103"/>
      <c r="P3" s="103" t="s">
        <v>41</v>
      </c>
    </row>
    <row r="4" spans="1:16" ht="30" customHeight="1">
      <c r="A4" s="150" t="s">
        <v>25</v>
      </c>
      <c r="B4" s="150" t="s">
        <v>26</v>
      </c>
      <c r="C4" s="144" t="s">
        <v>27</v>
      </c>
      <c r="D4" s="144" t="s">
        <v>15</v>
      </c>
      <c r="E4" s="144" t="s">
        <v>28</v>
      </c>
      <c r="F4" s="144" t="s">
        <v>29</v>
      </c>
      <c r="G4" s="144" t="s">
        <v>30</v>
      </c>
      <c r="H4" s="144" t="s">
        <v>31</v>
      </c>
      <c r="I4" s="144" t="s">
        <v>32</v>
      </c>
      <c r="J4" s="144" t="s">
        <v>33</v>
      </c>
      <c r="K4" s="144" t="s">
        <v>34</v>
      </c>
      <c r="L4" s="144" t="s">
        <v>35</v>
      </c>
      <c r="M4" s="144" t="s">
        <v>16</v>
      </c>
      <c r="N4" s="144" t="s">
        <v>58</v>
      </c>
      <c r="O4" s="144" t="s">
        <v>62</v>
      </c>
      <c r="P4" s="144" t="s">
        <v>68</v>
      </c>
    </row>
    <row r="5" spans="1:16" ht="30" customHeight="1">
      <c r="A5" s="151"/>
      <c r="B5" s="152"/>
      <c r="C5" s="146"/>
      <c r="D5" s="146"/>
      <c r="E5" s="145"/>
      <c r="F5" s="145"/>
      <c r="G5" s="146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customHeight="1">
      <c r="A6" s="20">
        <v>0</v>
      </c>
      <c r="B6" s="21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3">
        <v>8</v>
      </c>
      <c r="J6" s="23">
        <v>9</v>
      </c>
      <c r="K6" s="23">
        <v>10</v>
      </c>
      <c r="L6" s="23">
        <v>11</v>
      </c>
      <c r="M6" s="22">
        <v>12</v>
      </c>
      <c r="N6" s="22">
        <v>13</v>
      </c>
      <c r="O6" s="22">
        <v>14</v>
      </c>
      <c r="P6" s="22">
        <v>15</v>
      </c>
    </row>
    <row r="7" spans="1:16" ht="19.5" customHeight="1">
      <c r="A7" s="24">
        <v>1</v>
      </c>
      <c r="B7" s="25" t="s">
        <v>17</v>
      </c>
      <c r="C7" s="26">
        <v>146102</v>
      </c>
      <c r="D7" s="27">
        <v>299677</v>
      </c>
      <c r="E7" s="27">
        <v>270499</v>
      </c>
      <c r="F7" s="27">
        <v>264305</v>
      </c>
      <c r="G7" s="27">
        <v>124734</v>
      </c>
      <c r="H7" s="27">
        <v>252652</v>
      </c>
      <c r="I7" s="34">
        <v>262214</v>
      </c>
      <c r="J7" s="34">
        <v>254863</v>
      </c>
      <c r="K7" s="34">
        <v>264527</v>
      </c>
      <c r="L7" s="34">
        <v>291558</v>
      </c>
      <c r="M7" s="35">
        <v>253916</v>
      </c>
      <c r="N7" s="35">
        <v>248372</v>
      </c>
      <c r="O7" s="35">
        <v>287136</v>
      </c>
      <c r="P7" s="130">
        <v>486398</v>
      </c>
    </row>
    <row r="8" spans="1:16" ht="19.5" customHeight="1">
      <c r="A8" s="28">
        <v>2</v>
      </c>
      <c r="B8" s="29" t="s">
        <v>18</v>
      </c>
      <c r="C8" s="30">
        <v>12595</v>
      </c>
      <c r="D8" s="30">
        <v>17133</v>
      </c>
      <c r="E8" s="30">
        <v>17994</v>
      </c>
      <c r="F8" s="30">
        <v>17866</v>
      </c>
      <c r="G8" s="30">
        <v>7665</v>
      </c>
      <c r="H8" s="30">
        <v>41700</v>
      </c>
      <c r="I8" s="30">
        <v>43776</v>
      </c>
      <c r="J8" s="30">
        <v>49296</v>
      </c>
      <c r="K8" s="30">
        <v>50898</v>
      </c>
      <c r="L8" s="30">
        <v>51597</v>
      </c>
      <c r="M8" s="30">
        <v>49538</v>
      </c>
      <c r="N8" s="30">
        <v>52060</v>
      </c>
      <c r="O8" s="30">
        <v>52278</v>
      </c>
      <c r="P8" s="131">
        <v>26673</v>
      </c>
    </row>
    <row r="9" spans="1:16" ht="19.5" customHeight="1">
      <c r="A9" s="28">
        <v>3</v>
      </c>
      <c r="B9" s="29" t="s">
        <v>19</v>
      </c>
      <c r="C9" s="30">
        <v>24597</v>
      </c>
      <c r="D9" s="30">
        <v>60970</v>
      </c>
      <c r="E9" s="30">
        <v>77571</v>
      </c>
      <c r="F9" s="30">
        <v>77030</v>
      </c>
      <c r="G9" s="30">
        <v>38345</v>
      </c>
      <c r="H9" s="30">
        <v>73948</v>
      </c>
      <c r="I9" s="30">
        <v>65866</v>
      </c>
      <c r="J9" s="30">
        <v>66288</v>
      </c>
      <c r="K9" s="30">
        <v>72490</v>
      </c>
      <c r="L9" s="30">
        <v>80163</v>
      </c>
      <c r="M9" s="30">
        <v>80113</v>
      </c>
      <c r="N9" s="30">
        <v>84540</v>
      </c>
      <c r="O9" s="30">
        <v>86700</v>
      </c>
      <c r="P9" s="131">
        <v>30569</v>
      </c>
    </row>
    <row r="10" spans="1:16" ht="19.5" customHeight="1">
      <c r="A10" s="28">
        <v>4</v>
      </c>
      <c r="B10" s="31" t="s">
        <v>20</v>
      </c>
      <c r="C10" s="30">
        <v>47031</v>
      </c>
      <c r="D10" s="30">
        <v>80856</v>
      </c>
      <c r="E10" s="30">
        <v>81957</v>
      </c>
      <c r="F10" s="30">
        <v>79616</v>
      </c>
      <c r="G10" s="30">
        <v>39154</v>
      </c>
      <c r="H10" s="30">
        <v>76342</v>
      </c>
      <c r="I10" s="30">
        <v>52307</v>
      </c>
      <c r="J10" s="30">
        <v>44456</v>
      </c>
      <c r="K10" s="30">
        <v>74626</v>
      </c>
      <c r="L10" s="30">
        <v>81030</v>
      </c>
      <c r="M10" s="30">
        <v>83047</v>
      </c>
      <c r="N10" s="30">
        <v>65369</v>
      </c>
      <c r="O10" s="30">
        <v>67476</v>
      </c>
      <c r="P10" s="131">
        <v>40563</v>
      </c>
    </row>
    <row r="11" spans="1:16" ht="19.5" customHeight="1">
      <c r="A11" s="28">
        <v>5</v>
      </c>
      <c r="B11" s="31" t="s">
        <v>23</v>
      </c>
      <c r="C11" s="30"/>
      <c r="D11" s="30"/>
      <c r="E11" s="30">
        <v>25211</v>
      </c>
      <c r="F11" s="30">
        <v>59527</v>
      </c>
      <c r="G11" s="30">
        <v>26438</v>
      </c>
      <c r="H11" s="30">
        <v>34394</v>
      </c>
      <c r="I11" s="30">
        <v>46744</v>
      </c>
      <c r="J11" s="30">
        <v>44862</v>
      </c>
      <c r="K11" s="30">
        <v>45498</v>
      </c>
      <c r="L11" s="30">
        <v>47833</v>
      </c>
      <c r="M11" s="30">
        <v>47509</v>
      </c>
      <c r="N11" s="30">
        <v>54353</v>
      </c>
      <c r="O11" s="30">
        <v>56090</v>
      </c>
      <c r="P11" s="131">
        <v>36693</v>
      </c>
    </row>
    <row r="12" spans="1:16" ht="24.75" customHeight="1">
      <c r="A12" s="28">
        <v>6</v>
      </c>
      <c r="B12" s="31" t="s">
        <v>24</v>
      </c>
      <c r="C12" s="32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24.75" customHeight="1">
      <c r="A13" s="28">
        <v>7</v>
      </c>
      <c r="B13" s="31" t="s">
        <v>21</v>
      </c>
      <c r="C13" s="33"/>
      <c r="D13" s="33"/>
      <c r="E13" s="30">
        <v>13311</v>
      </c>
      <c r="F13" s="30">
        <v>12573</v>
      </c>
      <c r="G13" s="30">
        <v>6530</v>
      </c>
      <c r="H13" s="30">
        <v>13061</v>
      </c>
      <c r="I13" s="30">
        <v>13221</v>
      </c>
      <c r="J13" s="33">
        <v>13211</v>
      </c>
      <c r="K13" s="30">
        <v>13468</v>
      </c>
      <c r="L13" s="30">
        <v>13449</v>
      </c>
      <c r="M13" s="30"/>
      <c r="N13" s="30">
        <v>12576</v>
      </c>
      <c r="O13" s="30">
        <v>12372</v>
      </c>
      <c r="P13" s="131">
        <v>10894</v>
      </c>
    </row>
    <row r="14" spans="1:16" ht="19.5" customHeight="1">
      <c r="A14" s="28">
        <v>8</v>
      </c>
      <c r="B14" s="31" t="s">
        <v>40</v>
      </c>
      <c r="C14" s="30">
        <v>211</v>
      </c>
      <c r="D14" s="30"/>
      <c r="E14" s="30"/>
      <c r="F14" s="30"/>
      <c r="G14" s="30">
        <v>21320</v>
      </c>
      <c r="H14" s="30">
        <v>34947</v>
      </c>
      <c r="I14" s="30">
        <v>80026</v>
      </c>
      <c r="J14" s="30">
        <v>118986</v>
      </c>
      <c r="K14" s="30">
        <v>15073</v>
      </c>
      <c r="L14" s="30">
        <v>15644</v>
      </c>
      <c r="M14" s="30">
        <v>15533</v>
      </c>
      <c r="N14" s="30">
        <v>15785</v>
      </c>
      <c r="O14" s="30">
        <v>14219</v>
      </c>
      <c r="P14" s="131">
        <v>15458</v>
      </c>
    </row>
    <row r="15" spans="1:16" ht="19.5" customHeight="1">
      <c r="A15" s="28">
        <v>9</v>
      </c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9.5" customHeight="1">
      <c r="A16" s="28">
        <v>10</v>
      </c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9.5" customHeight="1">
      <c r="A17" s="28">
        <v>11</v>
      </c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9.5" customHeight="1">
      <c r="A18" s="28">
        <v>12</v>
      </c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9.5" customHeight="1">
      <c r="A19" s="147" t="s">
        <v>22</v>
      </c>
      <c r="B19" s="147"/>
      <c r="C19" s="19">
        <f aca="true" t="shared" si="0" ref="C19:M19">SUM(C7:C18)</f>
        <v>230536</v>
      </c>
      <c r="D19" s="19">
        <f t="shared" si="0"/>
        <v>458636</v>
      </c>
      <c r="E19" s="19">
        <f t="shared" si="0"/>
        <v>486543</v>
      </c>
      <c r="F19" s="19">
        <f t="shared" si="0"/>
        <v>510917</v>
      </c>
      <c r="G19" s="19">
        <f t="shared" si="0"/>
        <v>264186</v>
      </c>
      <c r="H19" s="19">
        <f t="shared" si="0"/>
        <v>527044</v>
      </c>
      <c r="I19" s="19">
        <f t="shared" si="0"/>
        <v>564154</v>
      </c>
      <c r="J19" s="19">
        <f t="shared" si="0"/>
        <v>591962</v>
      </c>
      <c r="K19" s="19">
        <f t="shared" si="0"/>
        <v>536580</v>
      </c>
      <c r="L19" s="19">
        <f t="shared" si="0"/>
        <v>581274</v>
      </c>
      <c r="M19" s="19">
        <f t="shared" si="0"/>
        <v>529656</v>
      </c>
      <c r="N19" s="19">
        <f>SUM(N7:N18)</f>
        <v>533055</v>
      </c>
      <c r="O19" s="19">
        <f>SUM(O7:O18)</f>
        <v>576271</v>
      </c>
      <c r="P19" s="19" t="s">
        <v>74</v>
      </c>
    </row>
    <row r="20" spans="1:12" ht="12.75" customHeight="1">
      <c r="A20" s="39" t="s">
        <v>36</v>
      </c>
      <c r="B20" s="38" t="s"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8" ht="12.75" customHeight="1">
      <c r="A21" s="15"/>
      <c r="B21" s="16"/>
      <c r="C21" s="17"/>
      <c r="D21" s="17"/>
      <c r="E21" s="17"/>
      <c r="F21" s="17"/>
      <c r="G21" s="17"/>
      <c r="H21" s="17"/>
    </row>
    <row r="22" spans="1:15" ht="12.75" customHeight="1">
      <c r="A22" s="149" t="s">
        <v>4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  <row r="23" spans="1:15" ht="12.7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  <row r="24" ht="12.75" customHeight="1"/>
    <row r="25" ht="12.75" customHeight="1"/>
    <row r="26" ht="12.75" customHeight="1"/>
    <row r="207" spans="1:2" ht="13.5">
      <c r="A207" s="12" t="s">
        <v>36</v>
      </c>
      <c r="B207" s="13" t="s">
        <v>37</v>
      </c>
    </row>
    <row r="208" spans="1:2" ht="13.5">
      <c r="A208" s="15" t="s">
        <v>38</v>
      </c>
      <c r="B208" s="16" t="s">
        <v>39</v>
      </c>
    </row>
  </sheetData>
  <sheetProtection/>
  <mergeCells count="19">
    <mergeCell ref="P4:P5"/>
    <mergeCell ref="O4:O5"/>
    <mergeCell ref="A2:O2"/>
    <mergeCell ref="A22:O23"/>
    <mergeCell ref="I4:I5"/>
    <mergeCell ref="N4:N5"/>
    <mergeCell ref="A4:A5"/>
    <mergeCell ref="B4:B5"/>
    <mergeCell ref="C4:C5"/>
    <mergeCell ref="D4:D5"/>
    <mergeCell ref="M4:M5"/>
    <mergeCell ref="G4:G5"/>
    <mergeCell ref="H4:H5"/>
    <mergeCell ref="E4:E5"/>
    <mergeCell ref="F4:F5"/>
    <mergeCell ref="A19:B19"/>
    <mergeCell ref="J4:J5"/>
    <mergeCell ref="K4:K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8"/>
  <sheetViews>
    <sheetView zoomScale="80" zoomScaleNormal="80" zoomScalePageLayoutView="0" workbookViewId="0" topLeftCell="A1">
      <selection activeCell="T18" sqref="T18"/>
    </sheetView>
  </sheetViews>
  <sheetFormatPr defaultColWidth="9.140625" defaultRowHeight="12.75"/>
  <cols>
    <col min="1" max="1" width="4.28125" style="7" customWidth="1"/>
    <col min="2" max="2" width="55.7109375" style="7" customWidth="1"/>
    <col min="3" max="16" width="8.7109375" style="7" customWidth="1"/>
    <col min="17" max="18" width="7.7109375" style="7" customWidth="1"/>
    <col min="19" max="16384" width="9.140625" style="7" customWidth="1"/>
  </cols>
  <sheetData>
    <row r="1" spans="12:14" ht="12.75" customHeight="1">
      <c r="L1" s="104"/>
      <c r="M1" s="105"/>
      <c r="N1" s="15"/>
    </row>
    <row r="2" spans="1:13" ht="12.75" customHeight="1">
      <c r="A2" s="153" t="s">
        <v>84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5:16" ht="12.75" customHeight="1">
      <c r="E3" s="8"/>
      <c r="F3" s="8"/>
      <c r="G3" s="8"/>
      <c r="H3" s="8"/>
      <c r="I3" s="8"/>
      <c r="L3" s="102"/>
      <c r="M3" s="102"/>
      <c r="N3" s="103"/>
      <c r="O3" s="103"/>
      <c r="P3" s="103" t="s">
        <v>43</v>
      </c>
    </row>
    <row r="4" spans="1:16" ht="30" customHeight="1">
      <c r="A4" s="150" t="s">
        <v>25</v>
      </c>
      <c r="B4" s="150" t="s">
        <v>26</v>
      </c>
      <c r="C4" s="144" t="s">
        <v>27</v>
      </c>
      <c r="D4" s="144" t="s">
        <v>15</v>
      </c>
      <c r="E4" s="144" t="s">
        <v>28</v>
      </c>
      <c r="F4" s="144" t="s">
        <v>29</v>
      </c>
      <c r="G4" s="144" t="s">
        <v>30</v>
      </c>
      <c r="H4" s="144" t="s">
        <v>31</v>
      </c>
      <c r="I4" s="144" t="s">
        <v>32</v>
      </c>
      <c r="J4" s="144" t="s">
        <v>33</v>
      </c>
      <c r="K4" s="144" t="s">
        <v>34</v>
      </c>
      <c r="L4" s="144" t="s">
        <v>35</v>
      </c>
      <c r="M4" s="144" t="s">
        <v>16</v>
      </c>
      <c r="N4" s="144" t="s">
        <v>58</v>
      </c>
      <c r="O4" s="144" t="s">
        <v>62</v>
      </c>
      <c r="P4" s="144" t="s">
        <v>68</v>
      </c>
    </row>
    <row r="5" spans="1:16" ht="30" customHeight="1">
      <c r="A5" s="151"/>
      <c r="B5" s="152"/>
      <c r="C5" s="146"/>
      <c r="D5" s="146"/>
      <c r="E5" s="145"/>
      <c r="F5" s="145"/>
      <c r="G5" s="146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customHeight="1">
      <c r="A6" s="20">
        <v>0</v>
      </c>
      <c r="B6" s="21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3">
        <v>8</v>
      </c>
      <c r="J6" s="23">
        <v>9</v>
      </c>
      <c r="K6" s="23">
        <v>10</v>
      </c>
      <c r="L6" s="23">
        <v>11</v>
      </c>
      <c r="M6" s="22">
        <v>12</v>
      </c>
      <c r="N6" s="22">
        <v>13</v>
      </c>
      <c r="O6" s="22">
        <v>14</v>
      </c>
      <c r="P6" s="22">
        <v>15</v>
      </c>
    </row>
    <row r="7" spans="1:16" ht="19.5" customHeight="1">
      <c r="A7" s="24">
        <v>1</v>
      </c>
      <c r="B7" s="25" t="s">
        <v>17</v>
      </c>
      <c r="C7" s="27">
        <v>146102</v>
      </c>
      <c r="D7" s="27">
        <v>299267</v>
      </c>
      <c r="E7" s="27">
        <v>270499</v>
      </c>
      <c r="F7" s="27">
        <v>264305</v>
      </c>
      <c r="G7" s="27"/>
      <c r="H7" s="27"/>
      <c r="I7" s="34"/>
      <c r="J7" s="34"/>
      <c r="K7" s="34"/>
      <c r="L7" s="34"/>
      <c r="M7" s="35"/>
      <c r="N7" s="35"/>
      <c r="O7" s="35"/>
      <c r="P7" s="35"/>
    </row>
    <row r="8" spans="1:16" ht="19.5" customHeight="1">
      <c r="A8" s="28">
        <v>2</v>
      </c>
      <c r="B8" s="29" t="s">
        <v>18</v>
      </c>
      <c r="C8" s="33">
        <v>5130</v>
      </c>
      <c r="D8" s="30">
        <v>13690</v>
      </c>
      <c r="E8" s="30">
        <v>14180</v>
      </c>
      <c r="F8" s="30">
        <v>13425</v>
      </c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9.5" customHeight="1">
      <c r="A9" s="28">
        <v>3</v>
      </c>
      <c r="B9" s="29" t="s">
        <v>19</v>
      </c>
      <c r="C9" s="30">
        <v>24597</v>
      </c>
      <c r="D9" s="30">
        <v>60970</v>
      </c>
      <c r="E9" s="30">
        <v>77571</v>
      </c>
      <c r="F9" s="30">
        <v>77030</v>
      </c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19.5" customHeight="1">
      <c r="A10" s="28">
        <v>4</v>
      </c>
      <c r="B10" s="31" t="s">
        <v>20</v>
      </c>
      <c r="C10" s="33">
        <v>47031</v>
      </c>
      <c r="D10" s="30">
        <v>38991</v>
      </c>
      <c r="E10" s="30">
        <v>56379</v>
      </c>
      <c r="F10" s="30">
        <v>66009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9.5" customHeight="1">
      <c r="A11" s="28">
        <v>5</v>
      </c>
      <c r="B11" s="31" t="s">
        <v>23</v>
      </c>
      <c r="C11" s="33">
        <v>114</v>
      </c>
      <c r="D11" s="30">
        <v>250</v>
      </c>
      <c r="E11" s="30">
        <v>25211</v>
      </c>
      <c r="F11" s="30">
        <v>59527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24.75" customHeight="1">
      <c r="A12" s="28">
        <v>6</v>
      </c>
      <c r="B12" s="31" t="s">
        <v>24</v>
      </c>
      <c r="C12" s="30">
        <v>23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24.75" customHeight="1">
      <c r="A13" s="28">
        <v>7</v>
      </c>
      <c r="B13" s="31" t="s">
        <v>21</v>
      </c>
      <c r="C13" s="33"/>
      <c r="D13" s="33"/>
      <c r="E13" s="30">
        <v>13311</v>
      </c>
      <c r="F13" s="30">
        <v>12573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9.5" customHeight="1">
      <c r="A14" s="28">
        <v>8</v>
      </c>
      <c r="B14" s="31" t="s">
        <v>40</v>
      </c>
      <c r="C14" s="30">
        <v>193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19.5" customHeight="1">
      <c r="A15" s="28">
        <v>9</v>
      </c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9.5" customHeight="1">
      <c r="A16" s="28">
        <v>10</v>
      </c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9.5" customHeight="1">
      <c r="A17" s="28">
        <v>11</v>
      </c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9.5" customHeight="1">
      <c r="A18" s="28">
        <v>12</v>
      </c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9.5" customHeight="1">
      <c r="A19" s="147" t="s">
        <v>22</v>
      </c>
      <c r="B19" s="147"/>
      <c r="C19" s="19">
        <f aca="true" t="shared" si="0" ref="C19:M19">SUM(C7:C18)</f>
        <v>223190</v>
      </c>
      <c r="D19" s="19">
        <f t="shared" si="0"/>
        <v>413168</v>
      </c>
      <c r="E19" s="19">
        <f t="shared" si="0"/>
        <v>457151</v>
      </c>
      <c r="F19" s="19">
        <f t="shared" si="0"/>
        <v>492869</v>
      </c>
      <c r="G19" s="19">
        <f t="shared" si="0"/>
        <v>0</v>
      </c>
      <c r="H19" s="19">
        <f t="shared" si="0"/>
        <v>0</v>
      </c>
      <c r="I19" s="19">
        <f t="shared" si="0"/>
        <v>0</v>
      </c>
      <c r="J19" s="19">
        <f t="shared" si="0"/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19">
        <f>SUM(N7:N18)</f>
        <v>0</v>
      </c>
      <c r="O19" s="19">
        <f>SUM(O7:O18)</f>
        <v>0</v>
      </c>
      <c r="P19" s="19">
        <f>SUM(P7:P18)</f>
        <v>0</v>
      </c>
    </row>
    <row r="20" spans="1:12" ht="12.75" customHeight="1">
      <c r="A20" s="134" t="s">
        <v>36</v>
      </c>
      <c r="B20" s="135" t="s"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8" ht="12.75" customHeight="1">
      <c r="A21" s="136" t="s">
        <v>36</v>
      </c>
      <c r="B21" s="137" t="s">
        <v>1</v>
      </c>
      <c r="C21" s="18"/>
      <c r="D21" s="18"/>
      <c r="E21" s="18"/>
      <c r="F21" s="18"/>
      <c r="G21" s="18"/>
      <c r="H21" s="18"/>
    </row>
    <row r="22" spans="1:9" ht="12.75" customHeight="1">
      <c r="A22" s="154"/>
      <c r="B22" s="154"/>
      <c r="C22" s="154"/>
      <c r="D22" s="154"/>
      <c r="E22" s="154"/>
      <c r="F22" s="154"/>
      <c r="G22" s="154"/>
      <c r="H22" s="154"/>
      <c r="I22" s="154"/>
    </row>
    <row r="23" spans="1:13" ht="12.75" customHeight="1">
      <c r="A23" s="149" t="s">
        <v>5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</row>
    <row r="24" ht="12.75" customHeight="1"/>
    <row r="25" ht="12.75" customHeight="1"/>
    <row r="26" ht="12.75" customHeight="1"/>
    <row r="207" spans="1:2" ht="13.5">
      <c r="A207" s="12" t="s">
        <v>36</v>
      </c>
      <c r="B207" s="13" t="s">
        <v>37</v>
      </c>
    </row>
    <row r="208" spans="1:2" ht="13.5">
      <c r="A208" s="15" t="s">
        <v>38</v>
      </c>
      <c r="B208" s="16" t="s">
        <v>39</v>
      </c>
    </row>
  </sheetData>
  <sheetProtection/>
  <mergeCells count="20">
    <mergeCell ref="P4:P5"/>
    <mergeCell ref="O4:O5"/>
    <mergeCell ref="N4:N5"/>
    <mergeCell ref="A22:I22"/>
    <mergeCell ref="A23:M23"/>
    <mergeCell ref="I4:I5"/>
    <mergeCell ref="J4:J5"/>
    <mergeCell ref="K4:K5"/>
    <mergeCell ref="L4:L5"/>
    <mergeCell ref="M4:M5"/>
    <mergeCell ref="A19:B19"/>
    <mergeCell ref="A2:M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7"/>
  <sheetViews>
    <sheetView zoomScale="80" zoomScaleNormal="80" zoomScalePageLayoutView="0" workbookViewId="0" topLeftCell="A1">
      <selection activeCell="U11" sqref="U11"/>
    </sheetView>
  </sheetViews>
  <sheetFormatPr defaultColWidth="9.140625" defaultRowHeight="12.75"/>
  <cols>
    <col min="1" max="1" width="4.28125" style="7" customWidth="1"/>
    <col min="2" max="2" width="55.7109375" style="7" customWidth="1"/>
    <col min="3" max="16" width="8.7109375" style="7" customWidth="1"/>
    <col min="17" max="18" width="0" style="7" hidden="1" customWidth="1"/>
    <col min="19" max="16384" width="9.140625" style="7" customWidth="1"/>
  </cols>
  <sheetData>
    <row r="1" spans="11:16" ht="12.75" customHeight="1">
      <c r="K1" s="104"/>
      <c r="L1" s="105"/>
      <c r="M1" s="15"/>
      <c r="N1" s="15"/>
      <c r="O1" s="15"/>
      <c r="P1" s="15"/>
    </row>
    <row r="2" spans="1:16" ht="12.75" customHeight="1">
      <c r="A2" s="153" t="s">
        <v>85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33"/>
    </row>
    <row r="3" spans="5:16" ht="12.75" customHeight="1">
      <c r="E3" s="8"/>
      <c r="F3" s="8"/>
      <c r="G3" s="8"/>
      <c r="H3" s="8"/>
      <c r="I3" s="8"/>
      <c r="L3" s="102"/>
      <c r="M3" s="102"/>
      <c r="N3" s="103"/>
      <c r="O3" s="103"/>
      <c r="P3" s="103" t="s">
        <v>44</v>
      </c>
    </row>
    <row r="4" spans="1:16" ht="30" customHeight="1">
      <c r="A4" s="155" t="s">
        <v>25</v>
      </c>
      <c r="B4" s="155" t="s">
        <v>26</v>
      </c>
      <c r="C4" s="158" t="s">
        <v>27</v>
      </c>
      <c r="D4" s="158" t="s">
        <v>15</v>
      </c>
      <c r="E4" s="158" t="s">
        <v>28</v>
      </c>
      <c r="F4" s="158" t="s">
        <v>29</v>
      </c>
      <c r="G4" s="158" t="s">
        <v>30</v>
      </c>
      <c r="H4" s="158" t="s">
        <v>31</v>
      </c>
      <c r="I4" s="158" t="s">
        <v>32</v>
      </c>
      <c r="J4" s="158" t="s">
        <v>33</v>
      </c>
      <c r="K4" s="158" t="s">
        <v>34</v>
      </c>
      <c r="L4" s="158" t="s">
        <v>35</v>
      </c>
      <c r="M4" s="158" t="s">
        <v>16</v>
      </c>
      <c r="N4" s="158" t="s">
        <v>58</v>
      </c>
      <c r="O4" s="158" t="s">
        <v>62</v>
      </c>
      <c r="P4" s="158" t="s">
        <v>68</v>
      </c>
    </row>
    <row r="5" spans="1:18" ht="30" customHeight="1">
      <c r="A5" s="156"/>
      <c r="B5" s="157"/>
      <c r="C5" s="159"/>
      <c r="D5" s="159"/>
      <c r="E5" s="160"/>
      <c r="F5" s="160"/>
      <c r="G5" s="159"/>
      <c r="H5" s="160"/>
      <c r="I5" s="160"/>
      <c r="J5" s="160"/>
      <c r="K5" s="160"/>
      <c r="L5" s="160"/>
      <c r="M5" s="160"/>
      <c r="N5" s="160"/>
      <c r="O5" s="160"/>
      <c r="P5" s="160"/>
      <c r="Q5" s="138"/>
      <c r="R5" s="139"/>
    </row>
    <row r="6" spans="1:19" ht="12.75" customHeight="1">
      <c r="A6" s="43">
        <v>0</v>
      </c>
      <c r="B6" s="6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106">
        <v>12</v>
      </c>
      <c r="N6" s="106">
        <v>13</v>
      </c>
      <c r="O6" s="106">
        <v>14</v>
      </c>
      <c r="P6" s="106">
        <v>15</v>
      </c>
      <c r="Q6" s="165" t="s">
        <v>83</v>
      </c>
      <c r="R6" s="166"/>
      <c r="S6" s="140"/>
    </row>
    <row r="7" spans="1:19" ht="19.5" customHeight="1">
      <c r="A7" s="45">
        <v>1</v>
      </c>
      <c r="B7" s="46" t="s">
        <v>17</v>
      </c>
      <c r="C7" s="69">
        <f>'TAB 264'!C7/'TAB 263'!C7*100</f>
        <v>100</v>
      </c>
      <c r="D7" s="69">
        <f>'TAB 264'!D7/'TAB 263'!D7*100</f>
        <v>99.86318603029261</v>
      </c>
      <c r="E7" s="69">
        <f>'TAB 264'!E7/'TAB 263'!E7*100</f>
        <v>100</v>
      </c>
      <c r="F7" s="69">
        <f>'TAB 264'!F7/'TAB 263'!F7*100</f>
        <v>100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165"/>
      <c r="R7" s="166"/>
      <c r="S7" s="140"/>
    </row>
    <row r="8" spans="1:19" ht="19.5" customHeight="1">
      <c r="A8" s="47">
        <v>2</v>
      </c>
      <c r="B8" s="48" t="s">
        <v>18</v>
      </c>
      <c r="C8" s="51">
        <f>'TAB 264'!C8/'TAB 263'!C8*100</f>
        <v>40.7304485907106</v>
      </c>
      <c r="D8" s="51">
        <f>'TAB 264'!D8/'TAB 263'!D8*100</f>
        <v>79.90427829335202</v>
      </c>
      <c r="E8" s="51">
        <f>'TAB 264'!E8/'TAB 263'!E8*100</f>
        <v>78.80404579304212</v>
      </c>
      <c r="F8" s="51">
        <f>'TAB 264'!F8/'TAB 263'!F8*100</f>
        <v>75.14272920631366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165"/>
      <c r="R8" s="166"/>
      <c r="S8" s="140"/>
    </row>
    <row r="9" spans="1:19" ht="19.5" customHeight="1">
      <c r="A9" s="47">
        <v>3</v>
      </c>
      <c r="B9" s="48" t="s">
        <v>19</v>
      </c>
      <c r="C9" s="51">
        <f>'TAB 264'!C9/'TAB 263'!C9*100</f>
        <v>100</v>
      </c>
      <c r="D9" s="51">
        <f>'TAB 264'!D9/'TAB 263'!D9*100</f>
        <v>100</v>
      </c>
      <c r="E9" s="51">
        <f>'TAB 264'!E9/'TAB 263'!E9*100</f>
        <v>100</v>
      </c>
      <c r="F9" s="51">
        <f>'TAB 264'!F9/'TAB 263'!F9*100</f>
        <v>100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165"/>
      <c r="R9" s="166"/>
      <c r="S9" s="141"/>
    </row>
    <row r="10" spans="1:19" ht="19.5" customHeight="1">
      <c r="A10" s="47">
        <v>4</v>
      </c>
      <c r="B10" s="49" t="s">
        <v>20</v>
      </c>
      <c r="C10" s="51">
        <f>'TAB 264'!C10/'TAB 263'!C10*100</f>
        <v>100</v>
      </c>
      <c r="D10" s="51">
        <f>'TAB 264'!D10/'TAB 263'!D10*100</f>
        <v>48.22276639952508</v>
      </c>
      <c r="E10" s="51">
        <f>'TAB 264'!E10/'TAB 263'!E10*100</f>
        <v>68.79095135253851</v>
      </c>
      <c r="F10" s="51">
        <f>'TAB 264'!F10/'TAB 263'!F10*100</f>
        <v>82.90921422829582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165"/>
      <c r="R10" s="166"/>
      <c r="S10" s="141"/>
    </row>
    <row r="11" spans="1:19" ht="19.5" customHeight="1">
      <c r="A11" s="47">
        <v>5</v>
      </c>
      <c r="B11" s="49" t="s">
        <v>23</v>
      </c>
      <c r="C11" s="51" t="e">
        <f>'TAB 264'!C11/'TAB 263'!C11*100</f>
        <v>#DIV/0!</v>
      </c>
      <c r="D11" s="51" t="e">
        <f>'TAB 264'!D11/'TAB 263'!D11*100</f>
        <v>#DIV/0!</v>
      </c>
      <c r="E11" s="51">
        <f>'TAB 264'!E11/'TAB 263'!E11*100</f>
        <v>100</v>
      </c>
      <c r="F11" s="51">
        <f>'TAB 264'!F11/'TAB 263'!F11*100</f>
        <v>100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165"/>
      <c r="R11" s="166"/>
      <c r="S11" s="141"/>
    </row>
    <row r="12" spans="1:18" ht="24.75" customHeight="1">
      <c r="A12" s="47">
        <v>6</v>
      </c>
      <c r="B12" s="49" t="s">
        <v>24</v>
      </c>
      <c r="C12" s="51" t="e">
        <f>'TAB 264'!C12/'TAB 263'!C12*100</f>
        <v>#DIV/0!</v>
      </c>
      <c r="D12" s="51" t="e">
        <f>'TAB 264'!D12/'TAB 263'!D12*100</f>
        <v>#DIV/0!</v>
      </c>
      <c r="E12" s="51" t="e">
        <f>'TAB 264'!E12/'TAB 263'!E12*100</f>
        <v>#DIV/0!</v>
      </c>
      <c r="F12" s="51" t="e">
        <f>'TAB 264'!F12/'TAB 263'!F12*100</f>
        <v>#DIV/0!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165"/>
      <c r="R12" s="166"/>
    </row>
    <row r="13" spans="1:18" ht="24.75" customHeight="1">
      <c r="A13" s="47">
        <v>7</v>
      </c>
      <c r="B13" s="49" t="s">
        <v>21</v>
      </c>
      <c r="C13" s="51" t="e">
        <f>'TAB 264'!C13/'TAB 263'!C13*100</f>
        <v>#DIV/0!</v>
      </c>
      <c r="D13" s="51" t="e">
        <f>'TAB 264'!D13/'TAB 263'!D13*100</f>
        <v>#DIV/0!</v>
      </c>
      <c r="E13" s="51">
        <f>'TAB 264'!E13/'TAB 263'!E13*100</f>
        <v>100</v>
      </c>
      <c r="F13" s="51">
        <f>'TAB 264'!F13/'TAB 263'!F13*100</f>
        <v>100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163" t="s">
        <v>55</v>
      </c>
      <c r="R13" s="164"/>
    </row>
    <row r="14" spans="1:18" ht="19.5" customHeight="1">
      <c r="A14" s="47">
        <v>8</v>
      </c>
      <c r="B14" s="49" t="s">
        <v>40</v>
      </c>
      <c r="C14" s="51">
        <f>'TAB 264'!C14/'TAB 263'!C14*100</f>
        <v>91.4691943127962</v>
      </c>
      <c r="D14" s="51" t="e">
        <f>'TAB 264'!D14/'TAB 263'!D14*100</f>
        <v>#DIV/0!</v>
      </c>
      <c r="E14" s="51" t="e">
        <f>'TAB 264'!E14/'TAB 263'!E14*100</f>
        <v>#DIV/0!</v>
      </c>
      <c r="F14" s="51" t="e">
        <f>'TAB 264'!F14/'TAB 263'!F14*100</f>
        <v>#DIV/0!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161" t="s">
        <v>54</v>
      </c>
      <c r="R14" s="162"/>
    </row>
    <row r="15" spans="1:18" ht="19.5" customHeight="1">
      <c r="A15" s="47">
        <v>9</v>
      </c>
      <c r="B15" s="49"/>
      <c r="C15" s="51" t="e">
        <f>'TAB 264'!C15/'TAB 263'!C15*100</f>
        <v>#DIV/0!</v>
      </c>
      <c r="D15" s="51" t="e">
        <f>'TAB 264'!D15/'TAB 263'!D15*100</f>
        <v>#DIV/0!</v>
      </c>
      <c r="E15" s="51" t="e">
        <f>'TAB 264'!E15/'TAB 263'!E15*100</f>
        <v>#DIV/0!</v>
      </c>
      <c r="F15" s="51" t="e">
        <f>'TAB 264'!F15/'TAB 263'!F15*100</f>
        <v>#DIV/0!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161"/>
      <c r="R15" s="162"/>
    </row>
    <row r="16" spans="1:18" ht="19.5" customHeight="1">
      <c r="A16" s="47">
        <v>10</v>
      </c>
      <c r="B16" s="49"/>
      <c r="C16" s="51" t="e">
        <f>'TAB 264'!C16/'TAB 263'!C16*100</f>
        <v>#DIV/0!</v>
      </c>
      <c r="D16" s="51" t="e">
        <f>'TAB 264'!D16/'TAB 263'!D16*100</f>
        <v>#DIV/0!</v>
      </c>
      <c r="E16" s="51" t="e">
        <f>'TAB 264'!E16/'TAB 263'!E16*100</f>
        <v>#DIV/0!</v>
      </c>
      <c r="F16" s="51" t="e">
        <f>'TAB 264'!F16/'TAB 263'!F16*100</f>
        <v>#DIV/0!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161"/>
      <c r="R16" s="162"/>
    </row>
    <row r="17" spans="1:18" ht="19.5" customHeight="1">
      <c r="A17" s="47">
        <v>11</v>
      </c>
      <c r="B17" s="49"/>
      <c r="C17" s="51" t="e">
        <f>'TAB 264'!C17/'TAB 263'!C17*100</f>
        <v>#DIV/0!</v>
      </c>
      <c r="D17" s="51" t="e">
        <f>'TAB 264'!D17/'TAB 263'!D17*100</f>
        <v>#DIV/0!</v>
      </c>
      <c r="E17" s="51" t="e">
        <f>'TAB 264'!E17/'TAB 263'!E17*100</f>
        <v>#DIV/0!</v>
      </c>
      <c r="F17" s="51" t="e">
        <f>'TAB 264'!F17/'TAB 263'!F17*100</f>
        <v>#DIV/0!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161"/>
      <c r="R17" s="162"/>
    </row>
    <row r="18" spans="1:18" ht="19.5" customHeight="1">
      <c r="A18" s="67">
        <v>12</v>
      </c>
      <c r="B18" s="70"/>
      <c r="C18" s="50" t="e">
        <f>'TAB 264'!C18/'TAB 263'!C18*100</f>
        <v>#DIV/0!</v>
      </c>
      <c r="D18" s="50" t="e">
        <f>'TAB 264'!D18/'TAB 263'!D18*100</f>
        <v>#DIV/0!</v>
      </c>
      <c r="E18" s="50" t="e">
        <f>'TAB 264'!E18/'TAB 263'!E18*100</f>
        <v>#DIV/0!</v>
      </c>
      <c r="F18" s="50" t="e">
        <f>'TAB 264'!F18/'TAB 263'!F18*100</f>
        <v>#DIV/0!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161"/>
      <c r="R18" s="162"/>
    </row>
    <row r="19" spans="1:16" ht="19.5" customHeight="1">
      <c r="A19" s="147" t="s">
        <v>22</v>
      </c>
      <c r="B19" s="147"/>
      <c r="C19" s="68">
        <f>'TAB 264'!C19/'TAB 263'!C19*100</f>
        <v>96.81351285699414</v>
      </c>
      <c r="D19" s="68">
        <f>'TAB 264'!D19/'TAB 263'!D19*100</f>
        <v>90.08625576710071</v>
      </c>
      <c r="E19" s="68">
        <f>'TAB 264'!E19/'TAB 263'!E19*100</f>
        <v>93.9590128724491</v>
      </c>
      <c r="F19" s="68">
        <f>'TAB 264'!F19/'TAB 263'!F19*100</f>
        <v>96.46752799378373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1:12" ht="12.75" customHeight="1">
      <c r="A20" s="39" t="s">
        <v>36</v>
      </c>
      <c r="B20" s="18" t="s"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8" ht="12.75" customHeight="1">
      <c r="A21" s="40" t="s">
        <v>36</v>
      </c>
      <c r="B21" s="18" t="s">
        <v>1</v>
      </c>
      <c r="C21" s="18"/>
      <c r="D21" s="18"/>
      <c r="E21" s="18"/>
      <c r="F21" s="18"/>
      <c r="G21" s="18"/>
      <c r="H21" s="18"/>
    </row>
    <row r="22" spans="1:9" ht="12.75" customHeight="1">
      <c r="A22" s="154"/>
      <c r="B22" s="154"/>
      <c r="C22" s="154"/>
      <c r="D22" s="154"/>
      <c r="E22" s="154"/>
      <c r="F22" s="154"/>
      <c r="G22" s="154"/>
      <c r="H22" s="154"/>
      <c r="I22" s="154"/>
    </row>
    <row r="23" spans="1:16" ht="12.75" customHeight="1">
      <c r="A23" s="149" t="s">
        <v>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01"/>
    </row>
    <row r="24" ht="12.75" customHeight="1"/>
    <row r="25" ht="12.75" customHeight="1"/>
    <row r="206" spans="1:2" ht="13.5">
      <c r="A206" s="12" t="s">
        <v>36</v>
      </c>
      <c r="B206" s="13" t="s">
        <v>37</v>
      </c>
    </row>
    <row r="207" spans="1:2" ht="13.5">
      <c r="A207" s="15" t="s">
        <v>38</v>
      </c>
      <c r="B207" s="16" t="s">
        <v>39</v>
      </c>
    </row>
  </sheetData>
  <sheetProtection/>
  <mergeCells count="23">
    <mergeCell ref="A22:I22"/>
    <mergeCell ref="D4:D5"/>
    <mergeCell ref="A23:O23"/>
    <mergeCell ref="N4:N5"/>
    <mergeCell ref="E4:E5"/>
    <mergeCell ref="M4:M5"/>
    <mergeCell ref="F4:F5"/>
    <mergeCell ref="G4:G5"/>
    <mergeCell ref="I4:I5"/>
    <mergeCell ref="J4:J5"/>
    <mergeCell ref="L4:L5"/>
    <mergeCell ref="A2:O2"/>
    <mergeCell ref="Q14:R18"/>
    <mergeCell ref="Q13:R13"/>
    <mergeCell ref="Q6:R12"/>
    <mergeCell ref="O4:O5"/>
    <mergeCell ref="P4:P5"/>
    <mergeCell ref="A19:B19"/>
    <mergeCell ref="A4:A5"/>
    <mergeCell ref="B4:B5"/>
    <mergeCell ref="C4:C5"/>
    <mergeCell ref="H4:H5"/>
    <mergeCell ref="K4:K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7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4.28125" style="7" customWidth="1"/>
    <col min="2" max="2" width="55.7109375" style="7" customWidth="1"/>
    <col min="3" max="16" width="7.7109375" style="7" customWidth="1"/>
    <col min="17" max="16384" width="9.140625" style="7" customWidth="1"/>
  </cols>
  <sheetData>
    <row r="1" spans="11:14" ht="12.75" customHeight="1">
      <c r="K1" s="104"/>
      <c r="L1" s="105"/>
      <c r="M1" s="105"/>
      <c r="N1" s="15"/>
    </row>
    <row r="2" spans="1:14" ht="12.75" customHeight="1">
      <c r="A2" s="153" t="s">
        <v>70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5:16" ht="12.75" customHeight="1">
      <c r="E3" s="8"/>
      <c r="F3" s="8"/>
      <c r="G3" s="8"/>
      <c r="H3" s="8"/>
      <c r="I3" s="8"/>
      <c r="L3" s="102"/>
      <c r="M3" s="102"/>
      <c r="N3" s="103"/>
      <c r="O3" s="103"/>
      <c r="P3" s="103" t="s">
        <v>46</v>
      </c>
    </row>
    <row r="4" spans="1:16" ht="30" customHeight="1">
      <c r="A4" s="150" t="s">
        <v>25</v>
      </c>
      <c r="B4" s="150" t="s">
        <v>26</v>
      </c>
      <c r="C4" s="144" t="s">
        <v>27</v>
      </c>
      <c r="D4" s="144" t="s">
        <v>15</v>
      </c>
      <c r="E4" s="144" t="s">
        <v>28</v>
      </c>
      <c r="F4" s="144" t="s">
        <v>29</v>
      </c>
      <c r="G4" s="144" t="s">
        <v>30</v>
      </c>
      <c r="H4" s="144" t="s">
        <v>31</v>
      </c>
      <c r="I4" s="144" t="s">
        <v>32</v>
      </c>
      <c r="J4" s="144" t="s">
        <v>33</v>
      </c>
      <c r="K4" s="144" t="s">
        <v>34</v>
      </c>
      <c r="L4" s="144" t="s">
        <v>35</v>
      </c>
      <c r="M4" s="144" t="s">
        <v>16</v>
      </c>
      <c r="N4" s="144" t="s">
        <v>58</v>
      </c>
      <c r="O4" s="144" t="s">
        <v>62</v>
      </c>
      <c r="P4" s="144" t="s">
        <v>68</v>
      </c>
    </row>
    <row r="5" spans="1:16" ht="30" customHeight="1">
      <c r="A5" s="151"/>
      <c r="B5" s="152"/>
      <c r="C5" s="146"/>
      <c r="D5" s="146"/>
      <c r="E5" s="145"/>
      <c r="F5" s="145"/>
      <c r="G5" s="146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customHeight="1">
      <c r="A6" s="20">
        <v>0</v>
      </c>
      <c r="B6" s="21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2">
        <v>12</v>
      </c>
      <c r="N6" s="22">
        <v>13</v>
      </c>
      <c r="O6" s="22">
        <v>14</v>
      </c>
      <c r="P6" s="22">
        <v>15</v>
      </c>
    </row>
    <row r="7" spans="1:16" ht="19.5" customHeight="1">
      <c r="A7" s="24">
        <v>1</v>
      </c>
      <c r="B7" s="25" t="s">
        <v>17</v>
      </c>
      <c r="C7" s="56">
        <v>1965</v>
      </c>
      <c r="D7" s="56">
        <v>3667</v>
      </c>
      <c r="E7" s="56">
        <v>3877</v>
      </c>
      <c r="F7" s="57">
        <v>3173</v>
      </c>
      <c r="G7" s="57">
        <v>187</v>
      </c>
      <c r="H7" s="57">
        <v>430</v>
      </c>
      <c r="I7" s="56">
        <v>433</v>
      </c>
      <c r="J7" s="56">
        <v>387</v>
      </c>
      <c r="K7" s="56">
        <v>432</v>
      </c>
      <c r="L7" s="56">
        <v>410</v>
      </c>
      <c r="M7" s="35">
        <v>451</v>
      </c>
      <c r="N7" s="35">
        <v>881</v>
      </c>
      <c r="O7" s="35">
        <v>782</v>
      </c>
      <c r="P7" s="130">
        <v>763</v>
      </c>
    </row>
    <row r="8" spans="1:16" ht="19.5" customHeight="1">
      <c r="A8" s="28">
        <v>2</v>
      </c>
      <c r="B8" s="29" t="s">
        <v>18</v>
      </c>
      <c r="C8" s="41">
        <v>18</v>
      </c>
      <c r="D8" s="41">
        <v>23</v>
      </c>
      <c r="E8" s="41">
        <v>19</v>
      </c>
      <c r="F8" s="41">
        <v>26</v>
      </c>
      <c r="G8" s="41">
        <v>12</v>
      </c>
      <c r="H8" s="41">
        <v>30</v>
      </c>
      <c r="I8" s="41">
        <v>39</v>
      </c>
      <c r="J8" s="41">
        <v>64</v>
      </c>
      <c r="K8" s="41">
        <v>47</v>
      </c>
      <c r="L8" s="41">
        <v>59</v>
      </c>
      <c r="M8" s="30">
        <v>53</v>
      </c>
      <c r="N8" s="30">
        <v>61</v>
      </c>
      <c r="O8" s="30">
        <v>46</v>
      </c>
      <c r="P8" s="131">
        <v>27</v>
      </c>
    </row>
    <row r="9" spans="1:16" ht="19.5" customHeight="1">
      <c r="A9" s="28">
        <v>3</v>
      </c>
      <c r="B9" s="29" t="s">
        <v>19</v>
      </c>
      <c r="C9" s="41">
        <v>25</v>
      </c>
      <c r="D9" s="41">
        <v>51</v>
      </c>
      <c r="E9" s="41">
        <v>240</v>
      </c>
      <c r="F9" s="41">
        <v>806</v>
      </c>
      <c r="G9" s="41">
        <v>6</v>
      </c>
      <c r="H9" s="41">
        <v>149</v>
      </c>
      <c r="I9" s="41">
        <v>153</v>
      </c>
      <c r="J9" s="41">
        <v>155</v>
      </c>
      <c r="K9" s="41">
        <v>176</v>
      </c>
      <c r="L9" s="41">
        <v>201</v>
      </c>
      <c r="M9" s="30">
        <v>152</v>
      </c>
      <c r="N9" s="30">
        <v>150</v>
      </c>
      <c r="O9" s="30">
        <v>161</v>
      </c>
      <c r="P9" s="131">
        <v>86</v>
      </c>
    </row>
    <row r="10" spans="1:16" ht="19.5" customHeight="1">
      <c r="A10" s="28">
        <v>4</v>
      </c>
      <c r="B10" s="31" t="s">
        <v>20</v>
      </c>
      <c r="C10" s="41">
        <v>49</v>
      </c>
      <c r="D10" s="41">
        <v>62</v>
      </c>
      <c r="E10" s="41">
        <v>56</v>
      </c>
      <c r="F10" s="41">
        <v>73</v>
      </c>
      <c r="G10" s="41">
        <v>39</v>
      </c>
      <c r="H10" s="41">
        <v>50</v>
      </c>
      <c r="I10" s="41">
        <v>74</v>
      </c>
      <c r="J10" s="41">
        <v>60</v>
      </c>
      <c r="K10" s="41">
        <v>28</v>
      </c>
      <c r="L10" s="41">
        <v>36</v>
      </c>
      <c r="M10" s="30">
        <v>42</v>
      </c>
      <c r="N10" s="30">
        <v>17</v>
      </c>
      <c r="O10" s="30">
        <v>18</v>
      </c>
      <c r="P10" s="131">
        <v>9</v>
      </c>
    </row>
    <row r="11" spans="1:16" ht="19.5" customHeight="1">
      <c r="A11" s="28">
        <v>5</v>
      </c>
      <c r="B11" s="31" t="s">
        <v>23</v>
      </c>
      <c r="C11" s="41"/>
      <c r="D11" s="41"/>
      <c r="E11" s="41">
        <v>279</v>
      </c>
      <c r="F11" s="41">
        <v>232</v>
      </c>
      <c r="G11" s="41">
        <v>161</v>
      </c>
      <c r="H11" s="41">
        <v>184</v>
      </c>
      <c r="I11" s="41">
        <v>203</v>
      </c>
      <c r="J11" s="41">
        <v>211</v>
      </c>
      <c r="K11" s="41">
        <v>83</v>
      </c>
      <c r="L11" s="41">
        <v>75</v>
      </c>
      <c r="M11" s="30">
        <v>86</v>
      </c>
      <c r="N11" s="30">
        <v>79</v>
      </c>
      <c r="O11" s="30">
        <v>89</v>
      </c>
      <c r="P11" s="131">
        <v>69</v>
      </c>
    </row>
    <row r="12" spans="1:16" ht="24.75" customHeight="1">
      <c r="A12" s="28">
        <v>6</v>
      </c>
      <c r="B12" s="31" t="s">
        <v>24</v>
      </c>
      <c r="C12" s="41"/>
      <c r="D12" s="58"/>
      <c r="E12" s="58"/>
      <c r="F12" s="58"/>
      <c r="G12" s="58"/>
      <c r="H12" s="58"/>
      <c r="I12" s="58"/>
      <c r="J12" s="58"/>
      <c r="K12" s="58"/>
      <c r="L12" s="58"/>
      <c r="M12" s="30"/>
      <c r="N12" s="30"/>
      <c r="O12" s="30"/>
      <c r="P12" s="30"/>
    </row>
    <row r="13" spans="1:16" ht="24.75" customHeight="1">
      <c r="A13" s="28">
        <v>7</v>
      </c>
      <c r="B13" s="31" t="s">
        <v>21</v>
      </c>
      <c r="C13" s="59"/>
      <c r="D13" s="59"/>
      <c r="E13" s="41">
        <v>20</v>
      </c>
      <c r="F13" s="41">
        <v>20</v>
      </c>
      <c r="G13" s="41"/>
      <c r="H13" s="41"/>
      <c r="I13" s="41"/>
      <c r="J13" s="41">
        <v>7</v>
      </c>
      <c r="K13" s="41">
        <v>5</v>
      </c>
      <c r="L13" s="41">
        <v>6</v>
      </c>
      <c r="M13" s="30"/>
      <c r="N13" s="30">
        <v>3</v>
      </c>
      <c r="O13" s="30">
        <v>26</v>
      </c>
      <c r="P13" s="30">
        <v>6</v>
      </c>
    </row>
    <row r="14" spans="1:16" ht="19.5" customHeight="1">
      <c r="A14" s="28">
        <v>8</v>
      </c>
      <c r="B14" s="31" t="s">
        <v>40</v>
      </c>
      <c r="C14" s="41">
        <v>9</v>
      </c>
      <c r="D14" s="41"/>
      <c r="E14" s="41"/>
      <c r="F14" s="41"/>
      <c r="G14" s="41">
        <v>30</v>
      </c>
      <c r="H14" s="41">
        <v>0</v>
      </c>
      <c r="I14" s="41">
        <v>84</v>
      </c>
      <c r="J14" s="41">
        <v>19</v>
      </c>
      <c r="K14" s="58"/>
      <c r="L14" s="58"/>
      <c r="M14" s="30"/>
      <c r="N14" s="30"/>
      <c r="O14" s="30"/>
      <c r="P14" s="30">
        <v>0</v>
      </c>
    </row>
    <row r="15" spans="1:16" ht="19.5" customHeight="1">
      <c r="A15" s="28">
        <v>9</v>
      </c>
      <c r="B15" s="54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55"/>
      <c r="N15" s="55"/>
      <c r="O15" s="55"/>
      <c r="P15" s="55"/>
    </row>
    <row r="16" spans="1:16" ht="19.5" customHeight="1">
      <c r="A16" s="28">
        <v>10</v>
      </c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9.5" customHeight="1">
      <c r="A17" s="28">
        <v>11</v>
      </c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9.5" customHeight="1">
      <c r="A18" s="28">
        <v>12</v>
      </c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9.5" customHeight="1">
      <c r="A19" s="147" t="s">
        <v>22</v>
      </c>
      <c r="B19" s="147"/>
      <c r="C19" s="19">
        <f aca="true" t="shared" si="0" ref="C19:M19">SUM(C7:C18)</f>
        <v>2066</v>
      </c>
      <c r="D19" s="19">
        <f t="shared" si="0"/>
        <v>3803</v>
      </c>
      <c r="E19" s="19">
        <f t="shared" si="0"/>
        <v>4491</v>
      </c>
      <c r="F19" s="19">
        <f t="shared" si="0"/>
        <v>4330</v>
      </c>
      <c r="G19" s="19">
        <f t="shared" si="0"/>
        <v>435</v>
      </c>
      <c r="H19" s="19">
        <f t="shared" si="0"/>
        <v>843</v>
      </c>
      <c r="I19" s="19">
        <f t="shared" si="0"/>
        <v>986</v>
      </c>
      <c r="J19" s="19">
        <f t="shared" si="0"/>
        <v>903</v>
      </c>
      <c r="K19" s="19">
        <f t="shared" si="0"/>
        <v>771</v>
      </c>
      <c r="L19" s="19">
        <f t="shared" si="0"/>
        <v>787</v>
      </c>
      <c r="M19" s="19">
        <f t="shared" si="0"/>
        <v>784</v>
      </c>
      <c r="N19" s="19">
        <f>SUM(N7:N18)</f>
        <v>1191</v>
      </c>
      <c r="O19" s="19">
        <f>SUM(O7:O18)</f>
        <v>1122</v>
      </c>
      <c r="P19" s="19" t="s">
        <v>75</v>
      </c>
    </row>
    <row r="20" spans="1:12" ht="12.75" customHeight="1">
      <c r="A20" s="39" t="s">
        <v>36</v>
      </c>
      <c r="B20" s="38" t="s"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0" ht="12.75" customHeight="1">
      <c r="A21" s="40" t="s">
        <v>36</v>
      </c>
      <c r="B21" s="52" t="s">
        <v>47</v>
      </c>
      <c r="C21" s="52"/>
      <c r="D21" s="52"/>
      <c r="E21" s="52"/>
      <c r="F21" s="52"/>
      <c r="G21" s="52"/>
      <c r="H21" s="52"/>
      <c r="I21" s="52"/>
      <c r="J21" s="52"/>
    </row>
    <row r="22" spans="1:9" ht="12.75" customHeight="1">
      <c r="A22" s="154"/>
      <c r="B22" s="154"/>
      <c r="C22" s="154"/>
      <c r="D22" s="154"/>
      <c r="E22" s="154"/>
      <c r="F22" s="154"/>
      <c r="G22" s="154"/>
      <c r="H22" s="154"/>
      <c r="I22" s="154"/>
    </row>
    <row r="23" spans="1:15" ht="12.75" customHeight="1">
      <c r="A23" s="149" t="s">
        <v>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  <row r="24" ht="12.75" customHeight="1"/>
    <row r="25" ht="12.75" customHeight="1"/>
    <row r="206" spans="1:2" ht="13.5">
      <c r="A206" s="12" t="s">
        <v>36</v>
      </c>
      <c r="B206" s="13" t="s">
        <v>37</v>
      </c>
    </row>
    <row r="207" spans="1:2" ht="13.5">
      <c r="A207" s="15" t="s">
        <v>38</v>
      </c>
      <c r="B207" s="16" t="s">
        <v>39</v>
      </c>
    </row>
  </sheetData>
  <sheetProtection/>
  <mergeCells count="20">
    <mergeCell ref="P4:P5"/>
    <mergeCell ref="O4:O5"/>
    <mergeCell ref="A2:N2"/>
    <mergeCell ref="A23:O23"/>
    <mergeCell ref="N4:N5"/>
    <mergeCell ref="A22:I22"/>
    <mergeCell ref="I4:I5"/>
    <mergeCell ref="J4:J5"/>
    <mergeCell ref="K4:K5"/>
    <mergeCell ref="L4:L5"/>
    <mergeCell ref="M4:M5"/>
    <mergeCell ref="F4:F5"/>
    <mergeCell ref="G4:G5"/>
    <mergeCell ref="H4:H5"/>
    <mergeCell ref="A19:B19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28125" style="7" customWidth="1"/>
    <col min="2" max="2" width="55.7109375" style="7" customWidth="1"/>
    <col min="3" max="16" width="7.7109375" style="7" customWidth="1"/>
    <col min="17" max="16384" width="9.140625" style="7" customWidth="1"/>
  </cols>
  <sheetData>
    <row r="1" spans="11:14" ht="12.75" customHeight="1">
      <c r="K1" s="104"/>
      <c r="L1" s="105"/>
      <c r="M1" s="105"/>
      <c r="N1" s="15"/>
    </row>
    <row r="2" spans="1:15" ht="12.75" customHeight="1">
      <c r="A2" s="153" t="s">
        <v>71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5:16" ht="12.75" customHeight="1">
      <c r="E3" s="8"/>
      <c r="F3" s="8"/>
      <c r="G3" s="8"/>
      <c r="H3" s="8"/>
      <c r="I3" s="8"/>
      <c r="L3" s="102"/>
      <c r="M3" s="102"/>
      <c r="N3" s="103"/>
      <c r="O3" s="103"/>
      <c r="P3" s="103" t="s">
        <v>49</v>
      </c>
    </row>
    <row r="4" spans="1:16" ht="30" customHeight="1">
      <c r="A4" s="150" t="s">
        <v>25</v>
      </c>
      <c r="B4" s="150" t="s">
        <v>26</v>
      </c>
      <c r="C4" s="144" t="s">
        <v>27</v>
      </c>
      <c r="D4" s="144" t="s">
        <v>15</v>
      </c>
      <c r="E4" s="144" t="s">
        <v>28</v>
      </c>
      <c r="F4" s="144" t="s">
        <v>29</v>
      </c>
      <c r="G4" s="144" t="s">
        <v>30</v>
      </c>
      <c r="H4" s="144" t="s">
        <v>31</v>
      </c>
      <c r="I4" s="144" t="s">
        <v>32</v>
      </c>
      <c r="J4" s="144" t="s">
        <v>33</v>
      </c>
      <c r="K4" s="144" t="s">
        <v>34</v>
      </c>
      <c r="L4" s="144" t="s">
        <v>35</v>
      </c>
      <c r="M4" s="144" t="s">
        <v>16</v>
      </c>
      <c r="N4" s="144" t="s">
        <v>58</v>
      </c>
      <c r="O4" s="144" t="s">
        <v>62</v>
      </c>
      <c r="P4" s="144" t="s">
        <v>68</v>
      </c>
    </row>
    <row r="5" spans="1:16" ht="30" customHeight="1">
      <c r="A5" s="151"/>
      <c r="B5" s="152"/>
      <c r="C5" s="146"/>
      <c r="D5" s="146"/>
      <c r="E5" s="145"/>
      <c r="F5" s="145"/>
      <c r="G5" s="146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customHeight="1">
      <c r="A6" s="20">
        <v>0</v>
      </c>
      <c r="B6" s="61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2">
        <v>12</v>
      </c>
      <c r="N6" s="22">
        <v>13</v>
      </c>
      <c r="O6" s="22">
        <v>14</v>
      </c>
      <c r="P6" s="22">
        <v>15</v>
      </c>
    </row>
    <row r="7" spans="1:16" ht="19.5" customHeight="1">
      <c r="A7" s="24">
        <v>1</v>
      </c>
      <c r="B7" s="25" t="s">
        <v>17</v>
      </c>
      <c r="C7" s="62">
        <v>1842</v>
      </c>
      <c r="D7" s="62">
        <v>3393</v>
      </c>
      <c r="E7" s="62">
        <v>3586</v>
      </c>
      <c r="F7" s="63">
        <v>3129</v>
      </c>
      <c r="G7" s="63">
        <v>32</v>
      </c>
      <c r="H7" s="63">
        <v>81</v>
      </c>
      <c r="I7" s="62">
        <v>113</v>
      </c>
      <c r="J7" s="62">
        <v>68</v>
      </c>
      <c r="K7" s="62">
        <v>95</v>
      </c>
      <c r="L7" s="62">
        <v>168</v>
      </c>
      <c r="M7" s="35">
        <v>168</v>
      </c>
      <c r="N7" s="35">
        <v>513</v>
      </c>
      <c r="O7" s="35">
        <v>574</v>
      </c>
      <c r="P7" s="130">
        <v>387</v>
      </c>
    </row>
    <row r="8" spans="1:16" ht="19.5" customHeight="1">
      <c r="A8" s="28">
        <v>2</v>
      </c>
      <c r="B8" s="29" t="s">
        <v>18</v>
      </c>
      <c r="C8" s="42">
        <v>2</v>
      </c>
      <c r="D8" s="42">
        <v>6</v>
      </c>
      <c r="E8" s="42">
        <v>2</v>
      </c>
      <c r="F8" s="42">
        <v>3</v>
      </c>
      <c r="G8" s="42">
        <v>5</v>
      </c>
      <c r="H8" s="42">
        <v>14</v>
      </c>
      <c r="I8" s="42">
        <v>19</v>
      </c>
      <c r="J8" s="42">
        <v>26</v>
      </c>
      <c r="K8" s="42">
        <v>23</v>
      </c>
      <c r="L8" s="42">
        <v>36</v>
      </c>
      <c r="M8" s="30">
        <v>21</v>
      </c>
      <c r="N8" s="30">
        <v>24</v>
      </c>
      <c r="O8" s="30">
        <v>25</v>
      </c>
      <c r="P8" s="131">
        <v>13</v>
      </c>
    </row>
    <row r="9" spans="1:16" ht="19.5" customHeight="1">
      <c r="A9" s="28">
        <v>3</v>
      </c>
      <c r="B9" s="29" t="s">
        <v>19</v>
      </c>
      <c r="C9" s="42">
        <v>25</v>
      </c>
      <c r="D9" s="42">
        <v>46</v>
      </c>
      <c r="E9" s="42">
        <v>229</v>
      </c>
      <c r="F9" s="42">
        <v>787</v>
      </c>
      <c r="G9" s="42">
        <v>3</v>
      </c>
      <c r="H9" s="42">
        <v>38</v>
      </c>
      <c r="I9" s="42">
        <v>43</v>
      </c>
      <c r="J9" s="42">
        <v>73</v>
      </c>
      <c r="K9" s="42">
        <v>52</v>
      </c>
      <c r="L9" s="42">
        <v>80</v>
      </c>
      <c r="M9" s="30">
        <v>66</v>
      </c>
      <c r="N9" s="30">
        <v>67</v>
      </c>
      <c r="O9" s="30">
        <v>72</v>
      </c>
      <c r="P9" s="131">
        <v>28</v>
      </c>
    </row>
    <row r="10" spans="1:16" ht="19.5" customHeight="1">
      <c r="A10" s="28">
        <v>4</v>
      </c>
      <c r="B10" s="31" t="s">
        <v>20</v>
      </c>
      <c r="C10" s="42">
        <v>18</v>
      </c>
      <c r="D10" s="42">
        <v>28</v>
      </c>
      <c r="E10" s="42">
        <v>28</v>
      </c>
      <c r="F10" s="42">
        <v>45</v>
      </c>
      <c r="G10" s="42">
        <v>36</v>
      </c>
      <c r="H10" s="42">
        <v>33</v>
      </c>
      <c r="I10" s="42">
        <v>53</v>
      </c>
      <c r="J10" s="42">
        <v>45</v>
      </c>
      <c r="K10" s="42">
        <v>16</v>
      </c>
      <c r="L10" s="42">
        <v>28</v>
      </c>
      <c r="M10" s="30">
        <v>35</v>
      </c>
      <c r="N10" s="30">
        <v>15</v>
      </c>
      <c r="O10" s="30">
        <v>16</v>
      </c>
      <c r="P10" s="131">
        <v>8</v>
      </c>
    </row>
    <row r="11" spans="1:16" ht="19.5" customHeight="1">
      <c r="A11" s="28">
        <v>5</v>
      </c>
      <c r="B11" s="31" t="s">
        <v>23</v>
      </c>
      <c r="C11" s="42">
        <v>95</v>
      </c>
      <c r="D11" s="42">
        <v>223</v>
      </c>
      <c r="E11" s="42">
        <v>237</v>
      </c>
      <c r="F11" s="42">
        <v>194</v>
      </c>
      <c r="G11" s="42">
        <v>135</v>
      </c>
      <c r="H11" s="42">
        <v>151</v>
      </c>
      <c r="I11" s="42">
        <v>173</v>
      </c>
      <c r="J11" s="42">
        <v>197</v>
      </c>
      <c r="K11" s="42">
        <v>21</v>
      </c>
      <c r="L11" s="42">
        <v>18</v>
      </c>
      <c r="M11" s="30">
        <v>16</v>
      </c>
      <c r="N11" s="30">
        <v>25</v>
      </c>
      <c r="O11" s="30">
        <v>26</v>
      </c>
      <c r="P11" s="131">
        <v>14</v>
      </c>
    </row>
    <row r="12" spans="1:16" ht="24.75" customHeight="1">
      <c r="A12" s="28">
        <v>6</v>
      </c>
      <c r="B12" s="31" t="s">
        <v>24</v>
      </c>
      <c r="C12" s="42">
        <v>72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24.75" customHeight="1">
      <c r="A13" s="28">
        <v>7</v>
      </c>
      <c r="B13" s="31" t="s">
        <v>21</v>
      </c>
      <c r="C13" s="33"/>
      <c r="D13" s="33"/>
      <c r="E13" s="42">
        <v>11</v>
      </c>
      <c r="F13" s="42">
        <v>10</v>
      </c>
      <c r="G13" s="42"/>
      <c r="H13" s="42"/>
      <c r="I13" s="42"/>
      <c r="J13" s="42">
        <v>7</v>
      </c>
      <c r="K13" s="42">
        <v>5</v>
      </c>
      <c r="L13" s="42">
        <v>6</v>
      </c>
      <c r="M13" s="30"/>
      <c r="N13" s="30">
        <v>3</v>
      </c>
      <c r="O13" s="30">
        <v>11</v>
      </c>
      <c r="P13" s="30">
        <v>5</v>
      </c>
    </row>
    <row r="14" spans="1:16" ht="19.5" customHeight="1">
      <c r="A14" s="28">
        <v>8</v>
      </c>
      <c r="B14" s="31" t="s">
        <v>40</v>
      </c>
      <c r="C14" s="42">
        <v>6</v>
      </c>
      <c r="D14" s="42"/>
      <c r="E14" s="42"/>
      <c r="F14" s="42"/>
      <c r="G14" s="42">
        <v>10</v>
      </c>
      <c r="H14" s="42"/>
      <c r="I14" s="42">
        <v>26</v>
      </c>
      <c r="J14" s="42">
        <v>19</v>
      </c>
      <c r="K14" s="42"/>
      <c r="L14" s="42"/>
      <c r="M14" s="30"/>
      <c r="N14" s="30"/>
      <c r="O14" s="30"/>
      <c r="P14" s="30">
        <v>0</v>
      </c>
    </row>
    <row r="15" spans="1:16" ht="19.5" customHeight="1">
      <c r="A15" s="28">
        <v>9</v>
      </c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55"/>
      <c r="N15" s="55"/>
      <c r="O15" s="55"/>
      <c r="P15" s="55"/>
    </row>
    <row r="16" spans="1:16" ht="19.5" customHeight="1">
      <c r="A16" s="28">
        <v>10</v>
      </c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9.5" customHeight="1">
      <c r="A17" s="28">
        <v>11</v>
      </c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9.5" customHeight="1">
      <c r="A18" s="28">
        <v>12</v>
      </c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9.5" customHeight="1">
      <c r="A19" s="147" t="s">
        <v>22</v>
      </c>
      <c r="B19" s="147"/>
      <c r="C19" s="19">
        <f aca="true" t="shared" si="0" ref="C19:M19">SUM(C7:C18)</f>
        <v>2060</v>
      </c>
      <c r="D19" s="19">
        <f t="shared" si="0"/>
        <v>3696</v>
      </c>
      <c r="E19" s="19">
        <f t="shared" si="0"/>
        <v>4093</v>
      </c>
      <c r="F19" s="19">
        <f t="shared" si="0"/>
        <v>4168</v>
      </c>
      <c r="G19" s="19">
        <f t="shared" si="0"/>
        <v>221</v>
      </c>
      <c r="H19" s="19">
        <f t="shared" si="0"/>
        <v>317</v>
      </c>
      <c r="I19" s="19">
        <f t="shared" si="0"/>
        <v>427</v>
      </c>
      <c r="J19" s="19">
        <f t="shared" si="0"/>
        <v>435</v>
      </c>
      <c r="K19" s="19">
        <f t="shared" si="0"/>
        <v>212</v>
      </c>
      <c r="L19" s="19">
        <f t="shared" si="0"/>
        <v>336</v>
      </c>
      <c r="M19" s="19">
        <f t="shared" si="0"/>
        <v>306</v>
      </c>
      <c r="N19" s="19">
        <f>SUM(N7:N18)</f>
        <v>647</v>
      </c>
      <c r="O19" s="19">
        <f>SUM(O7:O18)</f>
        <v>724</v>
      </c>
      <c r="P19" s="132">
        <v>455</v>
      </c>
    </row>
    <row r="20" spans="1:12" ht="12.75" customHeight="1">
      <c r="A20" s="39" t="s">
        <v>36</v>
      </c>
      <c r="B20" s="38" t="s"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0" ht="12.75" customHeight="1">
      <c r="A21" s="40" t="s">
        <v>36</v>
      </c>
      <c r="B21" s="52" t="s">
        <v>47</v>
      </c>
      <c r="C21" s="52"/>
      <c r="D21" s="52"/>
      <c r="E21" s="52"/>
      <c r="F21" s="52"/>
      <c r="G21" s="52"/>
      <c r="H21" s="52"/>
      <c r="I21" s="52"/>
      <c r="J21" s="52"/>
    </row>
    <row r="22" spans="1:9" ht="12.75" customHeight="1">
      <c r="A22" s="154"/>
      <c r="B22" s="154"/>
      <c r="C22" s="154"/>
      <c r="D22" s="154"/>
      <c r="E22" s="154"/>
      <c r="F22" s="154"/>
      <c r="G22" s="154"/>
      <c r="H22" s="154"/>
      <c r="I22" s="154"/>
    </row>
    <row r="23" spans="1:15" ht="12.75" customHeight="1">
      <c r="A23" s="149" t="s">
        <v>8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  <row r="24" ht="12.75" customHeight="1"/>
    <row r="25" ht="12.75" customHeight="1"/>
    <row r="206" spans="1:2" ht="13.5">
      <c r="A206" s="12" t="s">
        <v>36</v>
      </c>
      <c r="B206" s="13" t="s">
        <v>37</v>
      </c>
    </row>
    <row r="207" spans="1:2" ht="13.5">
      <c r="A207" s="15" t="s">
        <v>38</v>
      </c>
      <c r="B207" s="16" t="s">
        <v>39</v>
      </c>
    </row>
  </sheetData>
  <sheetProtection/>
  <mergeCells count="20">
    <mergeCell ref="P4:P5"/>
    <mergeCell ref="O4:O5"/>
    <mergeCell ref="A2:O2"/>
    <mergeCell ref="A23:O23"/>
    <mergeCell ref="N4:N5"/>
    <mergeCell ref="A22:I22"/>
    <mergeCell ref="I4:I5"/>
    <mergeCell ref="J4:J5"/>
    <mergeCell ref="K4:K5"/>
    <mergeCell ref="L4:L5"/>
    <mergeCell ref="M4:M5"/>
    <mergeCell ref="F4:F5"/>
    <mergeCell ref="G4:G5"/>
    <mergeCell ref="H4:H5"/>
    <mergeCell ref="A19:B19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07"/>
  <sheetViews>
    <sheetView zoomScalePageLayoutView="0" workbookViewId="0" topLeftCell="A1">
      <selection activeCell="O4" sqref="O4:P5"/>
    </sheetView>
  </sheetViews>
  <sheetFormatPr defaultColWidth="9.140625" defaultRowHeight="12.75"/>
  <cols>
    <col min="1" max="1" width="4.28125" style="7" customWidth="1"/>
    <col min="2" max="2" width="55.7109375" style="7" customWidth="1"/>
    <col min="3" max="16" width="7.7109375" style="7" customWidth="1"/>
    <col min="17" max="16384" width="9.140625" style="7" customWidth="1"/>
  </cols>
  <sheetData>
    <row r="1" ht="12.75" customHeight="1"/>
    <row r="2" spans="1:15" ht="12.75" customHeight="1">
      <c r="A2" s="148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5:16" ht="12.75" customHeight="1">
      <c r="E3" s="8"/>
      <c r="F3" s="8"/>
      <c r="G3" s="8"/>
      <c r="H3" s="8"/>
      <c r="I3" s="8"/>
      <c r="L3" s="107"/>
      <c r="M3" s="107"/>
      <c r="N3" s="100"/>
      <c r="O3" s="103"/>
      <c r="P3" s="103" t="s">
        <v>50</v>
      </c>
    </row>
    <row r="4" spans="1:16" ht="30" customHeight="1">
      <c r="A4" s="155" t="s">
        <v>25</v>
      </c>
      <c r="B4" s="155" t="s">
        <v>26</v>
      </c>
      <c r="C4" s="158" t="s">
        <v>27</v>
      </c>
      <c r="D4" s="158" t="s">
        <v>15</v>
      </c>
      <c r="E4" s="158" t="s">
        <v>28</v>
      </c>
      <c r="F4" s="158" t="s">
        <v>29</v>
      </c>
      <c r="G4" s="158" t="s">
        <v>30</v>
      </c>
      <c r="H4" s="158" t="s">
        <v>31</v>
      </c>
      <c r="I4" s="158" t="s">
        <v>32</v>
      </c>
      <c r="J4" s="158" t="s">
        <v>33</v>
      </c>
      <c r="K4" s="158" t="s">
        <v>34</v>
      </c>
      <c r="L4" s="158" t="s">
        <v>35</v>
      </c>
      <c r="M4" s="158" t="s">
        <v>16</v>
      </c>
      <c r="N4" s="158" t="s">
        <v>58</v>
      </c>
      <c r="O4" s="158" t="s">
        <v>62</v>
      </c>
      <c r="P4" s="158" t="s">
        <v>68</v>
      </c>
    </row>
    <row r="5" spans="1:16" ht="30" customHeight="1">
      <c r="A5" s="156"/>
      <c r="B5" s="157"/>
      <c r="C5" s="159"/>
      <c r="D5" s="159"/>
      <c r="E5" s="160"/>
      <c r="F5" s="160"/>
      <c r="G5" s="159"/>
      <c r="H5" s="160"/>
      <c r="I5" s="160"/>
      <c r="J5" s="160"/>
      <c r="K5" s="160"/>
      <c r="L5" s="160"/>
      <c r="M5" s="160"/>
      <c r="N5" s="160"/>
      <c r="O5" s="160"/>
      <c r="P5" s="160"/>
    </row>
    <row r="6" spans="1:17" ht="12.75" customHeight="1">
      <c r="A6" s="43">
        <v>0</v>
      </c>
      <c r="B6" s="6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106">
        <v>12</v>
      </c>
      <c r="N6" s="106">
        <v>13</v>
      </c>
      <c r="O6" s="106">
        <v>14</v>
      </c>
      <c r="P6" s="106">
        <v>15</v>
      </c>
      <c r="Q6" s="9"/>
    </row>
    <row r="7" spans="1:17" ht="19.5" customHeight="1">
      <c r="A7" s="45">
        <v>1</v>
      </c>
      <c r="B7" s="46" t="s">
        <v>17</v>
      </c>
      <c r="C7" s="65">
        <f>'TAB 267'!C7/'TAB 266'!C7*100</f>
        <v>93.74045801526718</v>
      </c>
      <c r="D7" s="65">
        <f>'TAB 267'!D7/'TAB 266'!D7*100</f>
        <v>92.52795200436323</v>
      </c>
      <c r="E7" s="65">
        <f>'TAB 267'!E7/'TAB 266'!E7*100</f>
        <v>92.49419654371937</v>
      </c>
      <c r="F7" s="65">
        <f>'TAB 267'!F7/'TAB 266'!F7*100</f>
        <v>98.61329971635676</v>
      </c>
      <c r="G7" s="65">
        <f>'TAB 267'!G7/'TAB 266'!G7*100</f>
        <v>17.11229946524064</v>
      </c>
      <c r="H7" s="65">
        <f>'TAB 267'!H7/'TAB 266'!H7*100</f>
        <v>18.83720930232558</v>
      </c>
      <c r="I7" s="65">
        <f>'TAB 267'!I7/'TAB 266'!I7*100</f>
        <v>26.096997690531175</v>
      </c>
      <c r="J7" s="65">
        <f>'TAB 267'!J7/'TAB 266'!J7*100</f>
        <v>17.571059431524546</v>
      </c>
      <c r="K7" s="65">
        <f>'TAB 267'!K7/'TAB 266'!K7*100</f>
        <v>21.99074074074074</v>
      </c>
      <c r="L7" s="65">
        <f>'TAB 267'!L7/'TAB 266'!L7*100</f>
        <v>40.97560975609756</v>
      </c>
      <c r="M7" s="65">
        <f>'TAB 267'!M7/'TAB 266'!M7*100</f>
        <v>37.250554323725055</v>
      </c>
      <c r="N7" s="65">
        <f>'TAB 267'!N7/'TAB 266'!N7*100</f>
        <v>58.22928490351873</v>
      </c>
      <c r="O7" s="65">
        <f>'TAB 267'!O7/'TAB 266'!O7*100</f>
        <v>73.40153452685422</v>
      </c>
      <c r="P7" s="65">
        <f>'TAB 267'!P7/'TAB 266'!P7*100</f>
        <v>50.720838794233295</v>
      </c>
      <c r="Q7" s="9"/>
    </row>
    <row r="8" spans="1:17" ht="19.5" customHeight="1">
      <c r="A8" s="47">
        <v>2</v>
      </c>
      <c r="B8" s="48" t="s">
        <v>18</v>
      </c>
      <c r="C8" s="73">
        <f>'TAB 267'!C8/'TAB 266'!C8*100</f>
        <v>11.11111111111111</v>
      </c>
      <c r="D8" s="73">
        <f>'TAB 267'!D8/'TAB 266'!D8*100</f>
        <v>26.08695652173913</v>
      </c>
      <c r="E8" s="73">
        <f>'TAB 267'!E8/'TAB 266'!E8*100</f>
        <v>10.526315789473683</v>
      </c>
      <c r="F8" s="73">
        <f>'TAB 267'!F8/'TAB 266'!F8*100</f>
        <v>11.538461538461538</v>
      </c>
      <c r="G8" s="73">
        <f>'TAB 267'!G8/'TAB 266'!G8*100</f>
        <v>41.66666666666667</v>
      </c>
      <c r="H8" s="73">
        <f>'TAB 267'!H8/'TAB 266'!H8*100</f>
        <v>46.666666666666664</v>
      </c>
      <c r="I8" s="73">
        <f>'TAB 267'!I8/'TAB 266'!I8*100</f>
        <v>48.717948717948715</v>
      </c>
      <c r="J8" s="73">
        <f>'TAB 267'!J8/'TAB 266'!J8*100</f>
        <v>40.625</v>
      </c>
      <c r="K8" s="73">
        <f>'TAB 267'!K8/'TAB 266'!K8*100</f>
        <v>48.93617021276596</v>
      </c>
      <c r="L8" s="73">
        <f>'TAB 267'!L8/'TAB 266'!L8*100</f>
        <v>61.016949152542374</v>
      </c>
      <c r="M8" s="73">
        <f>'TAB 267'!M8/'TAB 266'!M8*100</f>
        <v>39.62264150943396</v>
      </c>
      <c r="N8" s="73">
        <f>'TAB 267'!N8/'TAB 266'!N8*100</f>
        <v>39.34426229508197</v>
      </c>
      <c r="O8" s="73">
        <f>'TAB 267'!O8/'TAB 266'!O8*100</f>
        <v>54.347826086956516</v>
      </c>
      <c r="P8" s="73">
        <f>'TAB 267'!P8/'TAB 266'!P8*100</f>
        <v>48.148148148148145</v>
      </c>
      <c r="Q8" s="9"/>
    </row>
    <row r="9" spans="1:17" ht="19.5" customHeight="1">
      <c r="A9" s="47">
        <v>3</v>
      </c>
      <c r="B9" s="48" t="s">
        <v>19</v>
      </c>
      <c r="C9" s="73">
        <f>'TAB 267'!C9/'TAB 266'!C9*100</f>
        <v>100</v>
      </c>
      <c r="D9" s="73">
        <f>'TAB 267'!D9/'TAB 266'!D9*100</f>
        <v>90.19607843137256</v>
      </c>
      <c r="E9" s="73">
        <f>'TAB 267'!E9/'TAB 266'!E9*100</f>
        <v>95.41666666666667</v>
      </c>
      <c r="F9" s="73">
        <f>'TAB 267'!F9/'TAB 266'!F9*100</f>
        <v>97.64267990074443</v>
      </c>
      <c r="G9" s="73">
        <f>'TAB 267'!G9/'TAB 266'!G9*100</f>
        <v>50</v>
      </c>
      <c r="H9" s="73">
        <f>'TAB 267'!H9/'TAB 266'!H9*100</f>
        <v>25.503355704697988</v>
      </c>
      <c r="I9" s="73">
        <f>'TAB 267'!I9/'TAB 266'!I9*100</f>
        <v>28.104575163398692</v>
      </c>
      <c r="J9" s="73">
        <f>'TAB 267'!J9/'TAB 266'!J9*100</f>
        <v>47.096774193548384</v>
      </c>
      <c r="K9" s="73">
        <f>'TAB 267'!K9/'TAB 266'!K9*100</f>
        <v>29.545454545454547</v>
      </c>
      <c r="L9" s="73">
        <f>'TAB 267'!L9/'TAB 266'!L9*100</f>
        <v>39.800995024875625</v>
      </c>
      <c r="M9" s="73">
        <f>'TAB 267'!M9/'TAB 266'!M9*100</f>
        <v>43.42105263157895</v>
      </c>
      <c r="N9" s="73">
        <f>'TAB 267'!N9/'TAB 266'!N9*100</f>
        <v>44.666666666666664</v>
      </c>
      <c r="O9" s="73">
        <f>'TAB 267'!O9/'TAB 266'!O9*100</f>
        <v>44.72049689440994</v>
      </c>
      <c r="P9" s="73">
        <f>'TAB 267'!P9/'TAB 266'!P9*100</f>
        <v>32.55813953488372</v>
      </c>
      <c r="Q9" s="10"/>
    </row>
    <row r="10" spans="1:17" ht="19.5" customHeight="1">
      <c r="A10" s="47">
        <v>4</v>
      </c>
      <c r="B10" s="49" t="s">
        <v>20</v>
      </c>
      <c r="C10" s="73">
        <f>'TAB 267'!C10/'TAB 266'!C10*100</f>
        <v>36.734693877551024</v>
      </c>
      <c r="D10" s="73">
        <f>'TAB 267'!D10/'TAB 266'!D10*100</f>
        <v>45.16129032258064</v>
      </c>
      <c r="E10" s="73">
        <f>'TAB 267'!E10/'TAB 266'!E10*100</f>
        <v>50</v>
      </c>
      <c r="F10" s="73">
        <f>'TAB 267'!F10/'TAB 266'!F10*100</f>
        <v>61.64383561643836</v>
      </c>
      <c r="G10" s="73">
        <f>'TAB 267'!G10/'TAB 266'!G10*100</f>
        <v>92.3076923076923</v>
      </c>
      <c r="H10" s="73">
        <f>'TAB 267'!H10/'TAB 266'!H10*100</f>
        <v>66</v>
      </c>
      <c r="I10" s="73">
        <f>'TAB 267'!I10/'TAB 266'!I10*100</f>
        <v>71.62162162162163</v>
      </c>
      <c r="J10" s="73">
        <f>'TAB 267'!J10/'TAB 266'!J10*100</f>
        <v>75</v>
      </c>
      <c r="K10" s="73">
        <f>'TAB 267'!K10/'TAB 266'!K10*100</f>
        <v>57.14285714285714</v>
      </c>
      <c r="L10" s="73">
        <f>'TAB 267'!L10/'TAB 266'!L10*100</f>
        <v>77.77777777777779</v>
      </c>
      <c r="M10" s="73">
        <f>'TAB 267'!M10/'TAB 266'!M10*100</f>
        <v>83.33333333333334</v>
      </c>
      <c r="N10" s="73">
        <f>'TAB 267'!N10/'TAB 266'!N10*100</f>
        <v>88.23529411764706</v>
      </c>
      <c r="O10" s="73">
        <f>'TAB 267'!O10/'TAB 266'!O10*100</f>
        <v>88.88888888888889</v>
      </c>
      <c r="P10" s="73">
        <f>'TAB 267'!P10/'TAB 266'!P10*100</f>
        <v>88.88888888888889</v>
      </c>
      <c r="Q10" s="11"/>
    </row>
    <row r="11" spans="1:17" ht="19.5" customHeight="1">
      <c r="A11" s="47">
        <v>5</v>
      </c>
      <c r="B11" s="49" t="s">
        <v>23</v>
      </c>
      <c r="C11" s="73" t="e">
        <f>'TAB 267'!C11/'TAB 266'!C11*100</f>
        <v>#DIV/0!</v>
      </c>
      <c r="D11" s="73" t="e">
        <f>'TAB 267'!D11/'TAB 266'!D11*100</f>
        <v>#DIV/0!</v>
      </c>
      <c r="E11" s="73">
        <f>'TAB 267'!E11/'TAB 266'!E11*100</f>
        <v>84.94623655913979</v>
      </c>
      <c r="F11" s="73">
        <f>'TAB 267'!F11/'TAB 266'!F11*100</f>
        <v>83.62068965517241</v>
      </c>
      <c r="G11" s="73">
        <f>'TAB 267'!G11/'TAB 266'!G11*100</f>
        <v>83.85093167701864</v>
      </c>
      <c r="H11" s="73">
        <f>'TAB 267'!H11/'TAB 266'!H11*100</f>
        <v>82.06521739130434</v>
      </c>
      <c r="I11" s="73">
        <f>'TAB 267'!I11/'TAB 266'!I11*100</f>
        <v>85.22167487684729</v>
      </c>
      <c r="J11" s="73">
        <f>'TAB 267'!J11/'TAB 266'!J11*100</f>
        <v>93.36492890995261</v>
      </c>
      <c r="K11" s="73">
        <f>'TAB 267'!K11/'TAB 266'!K11*100</f>
        <v>25.301204819277107</v>
      </c>
      <c r="L11" s="73">
        <f>'TAB 267'!L11/'TAB 266'!L11*100</f>
        <v>24</v>
      </c>
      <c r="M11" s="73">
        <f>'TAB 267'!M11/'TAB 266'!M11*100</f>
        <v>18.6046511627907</v>
      </c>
      <c r="N11" s="73">
        <f>'TAB 267'!N11/'TAB 266'!N11*100</f>
        <v>31.645569620253166</v>
      </c>
      <c r="O11" s="73">
        <f>'TAB 267'!O11/'TAB 266'!O11*100</f>
        <v>29.213483146067414</v>
      </c>
      <c r="P11" s="73">
        <f>'TAB 267'!P11/'TAB 266'!P11*100</f>
        <v>20.28985507246377</v>
      </c>
      <c r="Q11" s="11"/>
    </row>
    <row r="12" spans="1:16" ht="24.75" customHeight="1">
      <c r="A12" s="47">
        <v>6</v>
      </c>
      <c r="B12" s="49" t="s">
        <v>24</v>
      </c>
      <c r="C12" s="73" t="e">
        <f>'TAB 267'!C12/'TAB 266'!C12*100</f>
        <v>#DIV/0!</v>
      </c>
      <c r="D12" s="73" t="e">
        <f>'TAB 267'!D12/'TAB 266'!D12*100</f>
        <v>#DIV/0!</v>
      </c>
      <c r="E12" s="73" t="e">
        <f>'TAB 267'!E12/'TAB 266'!E12*100</f>
        <v>#DIV/0!</v>
      </c>
      <c r="F12" s="73" t="e">
        <f>'TAB 267'!F12/'TAB 266'!F12*100</f>
        <v>#DIV/0!</v>
      </c>
      <c r="G12" s="73" t="e">
        <f>'TAB 267'!G12/'TAB 266'!G12*100</f>
        <v>#DIV/0!</v>
      </c>
      <c r="H12" s="73" t="e">
        <f>'TAB 267'!H12/'TAB 266'!H12*100</f>
        <v>#DIV/0!</v>
      </c>
      <c r="I12" s="73" t="e">
        <f>'TAB 267'!I12/'TAB 266'!I12*100</f>
        <v>#DIV/0!</v>
      </c>
      <c r="J12" s="73" t="e">
        <f>'TAB 267'!J12/'TAB 266'!J12*100</f>
        <v>#DIV/0!</v>
      </c>
      <c r="K12" s="73" t="e">
        <f>'TAB 267'!K12/'TAB 266'!K12*100</f>
        <v>#DIV/0!</v>
      </c>
      <c r="L12" s="73" t="e">
        <f>'TAB 267'!L12/'TAB 266'!L12*100</f>
        <v>#DIV/0!</v>
      </c>
      <c r="M12" s="73" t="e">
        <f>'TAB 267'!M12/'TAB 266'!M12*100</f>
        <v>#DIV/0!</v>
      </c>
      <c r="N12" s="73" t="e">
        <f>'TAB 267'!N12/'TAB 266'!N12*100</f>
        <v>#DIV/0!</v>
      </c>
      <c r="O12" s="73" t="e">
        <f>'TAB 267'!O12/'TAB 266'!O12*100</f>
        <v>#DIV/0!</v>
      </c>
      <c r="P12" s="73" t="e">
        <f>'TAB 267'!P12/'TAB 266'!P12*100</f>
        <v>#DIV/0!</v>
      </c>
    </row>
    <row r="13" spans="1:16" ht="24.75" customHeight="1">
      <c r="A13" s="47">
        <v>7</v>
      </c>
      <c r="B13" s="49" t="s">
        <v>21</v>
      </c>
      <c r="C13" s="73" t="e">
        <f>'TAB 267'!C13/'TAB 266'!C13*100</f>
        <v>#DIV/0!</v>
      </c>
      <c r="D13" s="73" t="e">
        <f>'TAB 267'!D13/'TAB 266'!D13*100</f>
        <v>#DIV/0!</v>
      </c>
      <c r="E13" s="73">
        <f>'TAB 267'!E13/'TAB 266'!E13*100</f>
        <v>55.00000000000001</v>
      </c>
      <c r="F13" s="73">
        <f>'TAB 267'!F13/'TAB 266'!F13*100</f>
        <v>50</v>
      </c>
      <c r="G13" s="73" t="e">
        <f>'TAB 267'!G13/'TAB 266'!G13*100</f>
        <v>#DIV/0!</v>
      </c>
      <c r="H13" s="73" t="e">
        <f>'TAB 267'!H13/'TAB 266'!H13*100</f>
        <v>#DIV/0!</v>
      </c>
      <c r="I13" s="73" t="e">
        <f>'TAB 267'!I13/'TAB 266'!I13*100</f>
        <v>#DIV/0!</v>
      </c>
      <c r="J13" s="73">
        <f>'TAB 267'!J13/'TAB 266'!J13*100</f>
        <v>100</v>
      </c>
      <c r="K13" s="73">
        <f>'TAB 267'!K13/'TAB 266'!K13*100</f>
        <v>100</v>
      </c>
      <c r="L13" s="73">
        <f>'TAB 267'!L13/'TAB 266'!L13*100</f>
        <v>100</v>
      </c>
      <c r="M13" s="73" t="e">
        <f>'TAB 267'!M13/'TAB 266'!M13*100</f>
        <v>#DIV/0!</v>
      </c>
      <c r="N13" s="73">
        <f>'TAB 267'!N13/'TAB 266'!N13*100</f>
        <v>100</v>
      </c>
      <c r="O13" s="73">
        <f>'TAB 267'!O13/'TAB 266'!O13*100</f>
        <v>42.30769230769231</v>
      </c>
      <c r="P13" s="73">
        <f>'TAB 267'!P13/'TAB 266'!P13*100</f>
        <v>83.33333333333334</v>
      </c>
    </row>
    <row r="14" spans="1:16" ht="19.5" customHeight="1">
      <c r="A14" s="47">
        <v>8</v>
      </c>
      <c r="B14" s="49" t="s">
        <v>40</v>
      </c>
      <c r="C14" s="73">
        <f>'TAB 267'!C14/'TAB 266'!C14*100</f>
        <v>66.66666666666666</v>
      </c>
      <c r="D14" s="73" t="e">
        <f>'TAB 267'!D14/'TAB 266'!D14*100</f>
        <v>#DIV/0!</v>
      </c>
      <c r="E14" s="73" t="e">
        <f>'TAB 267'!E14/'TAB 266'!E14*100</f>
        <v>#DIV/0!</v>
      </c>
      <c r="F14" s="73" t="e">
        <f>'TAB 267'!F14/'TAB 266'!F14*100</f>
        <v>#DIV/0!</v>
      </c>
      <c r="G14" s="73">
        <f>'TAB 267'!G14/'TAB 266'!G14*100</f>
        <v>33.33333333333333</v>
      </c>
      <c r="H14" s="73" t="e">
        <f>'TAB 267'!H14/'TAB 266'!H14*100</f>
        <v>#DIV/0!</v>
      </c>
      <c r="I14" s="73">
        <f>'TAB 267'!I14/'TAB 266'!I14*100</f>
        <v>30.952380952380953</v>
      </c>
      <c r="J14" s="73">
        <f>'TAB 267'!J14/'TAB 266'!J14*100</f>
        <v>100</v>
      </c>
      <c r="K14" s="73" t="e">
        <f>'TAB 267'!K14/'TAB 266'!K14*100</f>
        <v>#DIV/0!</v>
      </c>
      <c r="L14" s="73" t="e">
        <f>'TAB 267'!L14/'TAB 266'!L14*100</f>
        <v>#DIV/0!</v>
      </c>
      <c r="M14" s="73" t="e">
        <f>'TAB 267'!M14/'TAB 266'!M14*100</f>
        <v>#DIV/0!</v>
      </c>
      <c r="N14" s="73" t="e">
        <f>'TAB 267'!N14/'TAB 266'!N14*100</f>
        <v>#DIV/0!</v>
      </c>
      <c r="O14" s="73" t="e">
        <f>'TAB 267'!O14/'TAB 266'!O14*100</f>
        <v>#DIV/0!</v>
      </c>
      <c r="P14" s="73" t="e">
        <f>'TAB 267'!P14/'TAB 266'!P14*100</f>
        <v>#DIV/0!</v>
      </c>
    </row>
    <row r="15" spans="1:16" ht="19.5" customHeight="1">
      <c r="A15" s="47">
        <v>9</v>
      </c>
      <c r="B15" s="49"/>
      <c r="C15" s="73" t="e">
        <f>'TAB 267'!C15/'TAB 266'!C15*100</f>
        <v>#DIV/0!</v>
      </c>
      <c r="D15" s="73" t="e">
        <f>'TAB 267'!D15/'TAB 266'!D15*100</f>
        <v>#DIV/0!</v>
      </c>
      <c r="E15" s="73" t="e">
        <f>'TAB 267'!E15/'TAB 266'!E15*100</f>
        <v>#DIV/0!</v>
      </c>
      <c r="F15" s="73" t="e">
        <f>'TAB 267'!F15/'TAB 266'!F15*100</f>
        <v>#DIV/0!</v>
      </c>
      <c r="G15" s="73" t="e">
        <f>'TAB 267'!G15/'TAB 266'!G15*100</f>
        <v>#DIV/0!</v>
      </c>
      <c r="H15" s="73" t="e">
        <f>'TAB 267'!H15/'TAB 266'!H15*100</f>
        <v>#DIV/0!</v>
      </c>
      <c r="I15" s="73" t="e">
        <f>'TAB 267'!I15/'TAB 266'!I15*100</f>
        <v>#DIV/0!</v>
      </c>
      <c r="J15" s="73" t="e">
        <f>'TAB 267'!J15/'TAB 266'!J15*100</f>
        <v>#DIV/0!</v>
      </c>
      <c r="K15" s="73" t="e">
        <f>'TAB 267'!K15/'TAB 266'!K15*100</f>
        <v>#DIV/0!</v>
      </c>
      <c r="L15" s="73" t="e">
        <f>'TAB 267'!L15/'TAB 266'!L15*100</f>
        <v>#DIV/0!</v>
      </c>
      <c r="M15" s="73" t="e">
        <f>'TAB 267'!M15/'TAB 266'!M15*100</f>
        <v>#DIV/0!</v>
      </c>
      <c r="N15" s="73" t="e">
        <f>'TAB 267'!N15/'TAB 266'!N15*100</f>
        <v>#DIV/0!</v>
      </c>
      <c r="O15" s="73" t="e">
        <f>'TAB 267'!O15/'TAB 266'!O15*100</f>
        <v>#DIV/0!</v>
      </c>
      <c r="P15" s="73" t="e">
        <f>'TAB 267'!P15/'TAB 266'!P15*100</f>
        <v>#DIV/0!</v>
      </c>
    </row>
    <row r="16" spans="1:16" ht="19.5" customHeight="1">
      <c r="A16" s="47">
        <v>10</v>
      </c>
      <c r="B16" s="49"/>
      <c r="C16" s="73" t="e">
        <f>'TAB 267'!C16/'TAB 266'!C16*100</f>
        <v>#DIV/0!</v>
      </c>
      <c r="D16" s="73" t="e">
        <f>'TAB 267'!D16/'TAB 266'!D16*100</f>
        <v>#DIV/0!</v>
      </c>
      <c r="E16" s="73" t="e">
        <f>'TAB 267'!E16/'TAB 266'!E16*100</f>
        <v>#DIV/0!</v>
      </c>
      <c r="F16" s="73" t="e">
        <f>'TAB 267'!F16/'TAB 266'!F16*100</f>
        <v>#DIV/0!</v>
      </c>
      <c r="G16" s="73" t="e">
        <f>'TAB 267'!G16/'TAB 266'!G16*100</f>
        <v>#DIV/0!</v>
      </c>
      <c r="H16" s="73" t="e">
        <f>'TAB 267'!H16/'TAB 266'!H16*100</f>
        <v>#DIV/0!</v>
      </c>
      <c r="I16" s="73" t="e">
        <f>'TAB 267'!I16/'TAB 266'!I16*100</f>
        <v>#DIV/0!</v>
      </c>
      <c r="J16" s="73" t="e">
        <f>'TAB 267'!J16/'TAB 266'!J16*100</f>
        <v>#DIV/0!</v>
      </c>
      <c r="K16" s="73" t="e">
        <f>'TAB 267'!K16/'TAB 266'!K16*100</f>
        <v>#DIV/0!</v>
      </c>
      <c r="L16" s="73" t="e">
        <f>'TAB 267'!L16/'TAB 266'!L16*100</f>
        <v>#DIV/0!</v>
      </c>
      <c r="M16" s="73" t="e">
        <f>'TAB 267'!M16/'TAB 266'!M16*100</f>
        <v>#DIV/0!</v>
      </c>
      <c r="N16" s="73" t="e">
        <f>'TAB 267'!N16/'TAB 266'!N16*100</f>
        <v>#DIV/0!</v>
      </c>
      <c r="O16" s="73" t="e">
        <f>'TAB 267'!O16/'TAB 266'!O16*100</f>
        <v>#DIV/0!</v>
      </c>
      <c r="P16" s="73" t="e">
        <f>'TAB 267'!P16/'TAB 266'!P16*100</f>
        <v>#DIV/0!</v>
      </c>
    </row>
    <row r="17" spans="1:16" ht="19.5" customHeight="1">
      <c r="A17" s="47">
        <v>11</v>
      </c>
      <c r="B17" s="49"/>
      <c r="C17" s="73" t="e">
        <f>'TAB 267'!C17/'TAB 266'!C17*100</f>
        <v>#DIV/0!</v>
      </c>
      <c r="D17" s="73" t="e">
        <f>'TAB 267'!D17/'TAB 266'!D17*100</f>
        <v>#DIV/0!</v>
      </c>
      <c r="E17" s="73" t="e">
        <f>'TAB 267'!E17/'TAB 266'!E17*100</f>
        <v>#DIV/0!</v>
      </c>
      <c r="F17" s="73" t="e">
        <f>'TAB 267'!F17/'TAB 266'!F17*100</f>
        <v>#DIV/0!</v>
      </c>
      <c r="G17" s="73" t="e">
        <f>'TAB 267'!G17/'TAB 266'!G17*100</f>
        <v>#DIV/0!</v>
      </c>
      <c r="H17" s="73" t="e">
        <f>'TAB 267'!H17/'TAB 266'!H17*100</f>
        <v>#DIV/0!</v>
      </c>
      <c r="I17" s="73" t="e">
        <f>'TAB 267'!I17/'TAB 266'!I17*100</f>
        <v>#DIV/0!</v>
      </c>
      <c r="J17" s="73" t="e">
        <f>'TAB 267'!J17/'TAB 266'!J17*100</f>
        <v>#DIV/0!</v>
      </c>
      <c r="K17" s="73" t="e">
        <f>'TAB 267'!K17/'TAB 266'!K17*100</f>
        <v>#DIV/0!</v>
      </c>
      <c r="L17" s="73" t="e">
        <f>'TAB 267'!L17/'TAB 266'!L17*100</f>
        <v>#DIV/0!</v>
      </c>
      <c r="M17" s="73" t="e">
        <f>'TAB 267'!M17/'TAB 266'!M17*100</f>
        <v>#DIV/0!</v>
      </c>
      <c r="N17" s="73" t="e">
        <f>'TAB 267'!N17/'TAB 266'!N17*100</f>
        <v>#DIV/0!</v>
      </c>
      <c r="O17" s="73" t="e">
        <f>'TAB 267'!O17/'TAB 266'!O17*100</f>
        <v>#DIV/0!</v>
      </c>
      <c r="P17" s="73" t="e">
        <f>'TAB 267'!P17/'TAB 266'!P17*100</f>
        <v>#DIV/0!</v>
      </c>
    </row>
    <row r="18" spans="1:16" ht="19.5" customHeight="1">
      <c r="A18" s="47">
        <v>12</v>
      </c>
      <c r="B18" s="71"/>
      <c r="C18" s="72" t="e">
        <f>'TAB 267'!C18/'TAB 266'!C18*100</f>
        <v>#DIV/0!</v>
      </c>
      <c r="D18" s="72" t="e">
        <f>'TAB 267'!D18/'TAB 266'!D18*100</f>
        <v>#DIV/0!</v>
      </c>
      <c r="E18" s="72" t="e">
        <f>'TAB 267'!E18/'TAB 266'!E18*100</f>
        <v>#DIV/0!</v>
      </c>
      <c r="F18" s="72" t="e">
        <f>'TAB 267'!F18/'TAB 266'!F18*100</f>
        <v>#DIV/0!</v>
      </c>
      <c r="G18" s="72" t="e">
        <f>'TAB 267'!G18/'TAB 266'!G18*100</f>
        <v>#DIV/0!</v>
      </c>
      <c r="H18" s="72" t="e">
        <f>'TAB 267'!H18/'TAB 266'!H18*100</f>
        <v>#DIV/0!</v>
      </c>
      <c r="I18" s="72" t="e">
        <f>'TAB 267'!I18/'TAB 266'!I18*100</f>
        <v>#DIV/0!</v>
      </c>
      <c r="J18" s="72" t="e">
        <f>'TAB 267'!J18/'TAB 266'!J18*100</f>
        <v>#DIV/0!</v>
      </c>
      <c r="K18" s="72" t="e">
        <f>'TAB 267'!K18/'TAB 266'!K18*100</f>
        <v>#DIV/0!</v>
      </c>
      <c r="L18" s="72" t="e">
        <f>'TAB 267'!L18/'TAB 266'!L18*100</f>
        <v>#DIV/0!</v>
      </c>
      <c r="M18" s="72" t="e">
        <f>'TAB 267'!M18/'TAB 266'!M18*100</f>
        <v>#DIV/0!</v>
      </c>
      <c r="N18" s="72" t="e">
        <f>'TAB 267'!N18/'TAB 266'!N18*100</f>
        <v>#DIV/0!</v>
      </c>
      <c r="O18" s="72" t="e">
        <f>'TAB 267'!O18/'TAB 266'!O18*100</f>
        <v>#DIV/0!</v>
      </c>
      <c r="P18" s="72" t="e">
        <f>'TAB 267'!P18/'TAB 266'!P18*100</f>
        <v>#DIV/0!</v>
      </c>
    </row>
    <row r="19" spans="1:16" ht="19.5" customHeight="1">
      <c r="A19" s="147" t="s">
        <v>22</v>
      </c>
      <c r="B19" s="147"/>
      <c r="C19" s="66">
        <f>'TAB 267'!C19/'TAB 266'!C19*100</f>
        <v>99.70958373668925</v>
      </c>
      <c r="D19" s="66">
        <f>'TAB 267'!D19/'TAB 266'!D19*100</f>
        <v>97.18643176439653</v>
      </c>
      <c r="E19" s="66">
        <f>'TAB 267'!E19/'TAB 266'!E19*100</f>
        <v>91.13783121799153</v>
      </c>
      <c r="F19" s="66">
        <f>'TAB 267'!F19/'TAB 266'!F19*100</f>
        <v>96.25866050808314</v>
      </c>
      <c r="G19" s="66">
        <f>'TAB 267'!G19/'TAB 266'!G19*100</f>
        <v>50.804597701149426</v>
      </c>
      <c r="H19" s="66">
        <f>'TAB 267'!H19/'TAB 266'!H19*100</f>
        <v>37.60379596678529</v>
      </c>
      <c r="I19" s="66">
        <f>'TAB 267'!I19/'TAB 266'!I19*100</f>
        <v>43.30628803245436</v>
      </c>
      <c r="J19" s="66">
        <f>'TAB 267'!J19/'TAB 266'!J19*100</f>
        <v>48.17275747508305</v>
      </c>
      <c r="K19" s="66">
        <f>'TAB 267'!K19/'TAB 266'!K19*100</f>
        <v>27.496757457846954</v>
      </c>
      <c r="L19" s="66">
        <f>'TAB 267'!L19/'TAB 266'!L19*100</f>
        <v>42.69377382465057</v>
      </c>
      <c r="M19" s="66">
        <f>'TAB 267'!M19/'TAB 266'!M19*100</f>
        <v>39.03061224489796</v>
      </c>
      <c r="N19" s="66">
        <f>'TAB 267'!N19/'TAB 266'!N19*100</f>
        <v>54.32409739714525</v>
      </c>
      <c r="O19" s="66">
        <f>'TAB 267'!O19/'TAB 266'!O19*100</f>
        <v>64.52762923351159</v>
      </c>
      <c r="P19" s="66">
        <f>'TAB 267'!P19/'TAB 266'!P19*100</f>
        <v>47.39583333333333</v>
      </c>
    </row>
    <row r="20" spans="1:12" ht="12.75" customHeight="1">
      <c r="A20" s="39" t="s">
        <v>36</v>
      </c>
      <c r="B20" s="18" t="s"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0" ht="12.75" customHeight="1">
      <c r="A21" s="40" t="s">
        <v>36</v>
      </c>
      <c r="B21" s="52" t="s">
        <v>47</v>
      </c>
      <c r="C21" s="52"/>
      <c r="D21" s="52"/>
      <c r="E21" s="52"/>
      <c r="F21" s="52"/>
      <c r="G21" s="52"/>
      <c r="H21" s="52"/>
      <c r="I21" s="52"/>
      <c r="J21" s="52"/>
    </row>
    <row r="22" spans="1:9" ht="12.75" customHeight="1">
      <c r="A22" s="154"/>
      <c r="B22" s="154"/>
      <c r="C22" s="154"/>
      <c r="D22" s="154"/>
      <c r="E22" s="154"/>
      <c r="F22" s="154"/>
      <c r="G22" s="154"/>
      <c r="H22" s="154"/>
      <c r="I22" s="154"/>
    </row>
    <row r="23" spans="1:29" ht="12.75" customHeight="1">
      <c r="A23" s="149" t="s">
        <v>9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01"/>
      <c r="P23" s="101"/>
      <c r="Q23" s="53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ht="12.75" customHeight="1"/>
    <row r="25" ht="12.75" customHeight="1"/>
    <row r="206" spans="1:2" ht="13.5">
      <c r="A206" s="12" t="s">
        <v>36</v>
      </c>
      <c r="B206" s="13" t="s">
        <v>37</v>
      </c>
    </row>
    <row r="207" spans="1:2" ht="13.5">
      <c r="A207" s="15" t="s">
        <v>38</v>
      </c>
      <c r="B207" s="16" t="s">
        <v>39</v>
      </c>
    </row>
  </sheetData>
  <sheetProtection/>
  <mergeCells count="20">
    <mergeCell ref="B4:B5"/>
    <mergeCell ref="P4:P5"/>
    <mergeCell ref="L4:L5"/>
    <mergeCell ref="A23:N23"/>
    <mergeCell ref="I4:I5"/>
    <mergeCell ref="J4:J5"/>
    <mergeCell ref="K4:K5"/>
    <mergeCell ref="A22:I22"/>
    <mergeCell ref="A19:B19"/>
    <mergeCell ref="A4:A5"/>
    <mergeCell ref="O4:O5"/>
    <mergeCell ref="C4:C5"/>
    <mergeCell ref="H4:H5"/>
    <mergeCell ref="D4:D5"/>
    <mergeCell ref="G4:G5"/>
    <mergeCell ref="A2:O2"/>
    <mergeCell ref="N4:N5"/>
    <mergeCell ref="E4:E5"/>
    <mergeCell ref="M4:M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7"/>
  <sheetViews>
    <sheetView zoomScalePageLayoutView="0" workbookViewId="0" topLeftCell="A1">
      <selection activeCell="O4" sqref="O4:P5"/>
    </sheetView>
  </sheetViews>
  <sheetFormatPr defaultColWidth="9.140625" defaultRowHeight="12.75"/>
  <cols>
    <col min="1" max="1" width="4.28125" style="7" customWidth="1"/>
    <col min="2" max="2" width="55.7109375" style="7" customWidth="1"/>
    <col min="3" max="16" width="7.7109375" style="7" customWidth="1"/>
    <col min="17" max="16384" width="9.140625" style="7" customWidth="1"/>
  </cols>
  <sheetData>
    <row r="1" spans="11:16" ht="12.75" customHeight="1">
      <c r="K1" s="104"/>
      <c r="L1" s="105"/>
      <c r="M1" s="15"/>
      <c r="N1" s="15"/>
      <c r="O1" s="15"/>
      <c r="P1" s="15"/>
    </row>
    <row r="2" spans="1:15" ht="12.75" customHeight="1">
      <c r="A2" s="148" t="s">
        <v>73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5:16" ht="12.75" customHeight="1">
      <c r="E3" s="8"/>
      <c r="F3" s="8"/>
      <c r="G3" s="8"/>
      <c r="H3" s="8"/>
      <c r="I3" s="8"/>
      <c r="L3" s="107"/>
      <c r="M3" s="107"/>
      <c r="N3" s="103"/>
      <c r="O3" s="103"/>
      <c r="P3" s="103" t="s">
        <v>51</v>
      </c>
    </row>
    <row r="4" spans="1:16" ht="30" customHeight="1">
      <c r="A4" s="155" t="s">
        <v>25</v>
      </c>
      <c r="B4" s="155" t="s">
        <v>26</v>
      </c>
      <c r="C4" s="158" t="s">
        <v>27</v>
      </c>
      <c r="D4" s="158" t="s">
        <v>15</v>
      </c>
      <c r="E4" s="158" t="s">
        <v>28</v>
      </c>
      <c r="F4" s="158" t="s">
        <v>29</v>
      </c>
      <c r="G4" s="158" t="s">
        <v>30</v>
      </c>
      <c r="H4" s="158" t="s">
        <v>31</v>
      </c>
      <c r="I4" s="158" t="s">
        <v>32</v>
      </c>
      <c r="J4" s="158" t="s">
        <v>33</v>
      </c>
      <c r="K4" s="158" t="s">
        <v>34</v>
      </c>
      <c r="L4" s="158" t="s">
        <v>35</v>
      </c>
      <c r="M4" s="158" t="s">
        <v>16</v>
      </c>
      <c r="N4" s="158" t="s">
        <v>58</v>
      </c>
      <c r="O4" s="158" t="s">
        <v>62</v>
      </c>
      <c r="P4" s="158" t="s">
        <v>68</v>
      </c>
    </row>
    <row r="5" spans="1:16" ht="30" customHeight="1">
      <c r="A5" s="156"/>
      <c r="B5" s="157"/>
      <c r="C5" s="159"/>
      <c r="D5" s="159"/>
      <c r="E5" s="160"/>
      <c r="F5" s="160"/>
      <c r="G5" s="159"/>
      <c r="H5" s="160"/>
      <c r="I5" s="160"/>
      <c r="J5" s="160"/>
      <c r="K5" s="160"/>
      <c r="L5" s="160"/>
      <c r="M5" s="160"/>
      <c r="N5" s="160"/>
      <c r="O5" s="160"/>
      <c r="P5" s="160"/>
    </row>
    <row r="6" spans="1:17" ht="12.75" customHeight="1">
      <c r="A6" s="43">
        <v>0</v>
      </c>
      <c r="B6" s="6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106">
        <v>12</v>
      </c>
      <c r="N6" s="106">
        <v>13</v>
      </c>
      <c r="O6" s="106">
        <v>14</v>
      </c>
      <c r="P6" s="106">
        <v>15</v>
      </c>
      <c r="Q6" s="9"/>
    </row>
    <row r="7" spans="1:17" ht="19.5" customHeight="1">
      <c r="A7" s="45">
        <v>1</v>
      </c>
      <c r="B7" s="46" t="s">
        <v>17</v>
      </c>
      <c r="C7" s="65">
        <f>'TAB 266'!C7/'TAB 263'!C7*100</f>
        <v>1.3449507878057796</v>
      </c>
      <c r="D7" s="65">
        <f>'TAB 266'!D7/'TAB 263'!D7*100</f>
        <v>1.2236507973584894</v>
      </c>
      <c r="E7" s="65">
        <f>'TAB 266'!E7/'TAB 263'!E7*100</f>
        <v>1.4332770176599543</v>
      </c>
      <c r="F7" s="65">
        <f>'TAB 266'!F7/'TAB 263'!F7*100</f>
        <v>1.2005069900304572</v>
      </c>
      <c r="G7" s="65">
        <f>'TAB 266'!G7/'TAB 263'!G7*100</f>
        <v>0.1499190276909263</v>
      </c>
      <c r="H7" s="65">
        <f>'TAB 266'!H7/'TAB 263'!H7*100</f>
        <v>0.17019457593844498</v>
      </c>
      <c r="I7" s="65">
        <f>'TAB 266'!I7/'TAB 263'!I7*100</f>
        <v>0.16513229652116213</v>
      </c>
      <c r="J7" s="65">
        <f>'TAB 266'!J7/'TAB 263'!J7*100</f>
        <v>0.15184628604387457</v>
      </c>
      <c r="K7" s="65">
        <f>'TAB 266'!K7/'TAB 263'!K7*100</f>
        <v>0.16331036151319148</v>
      </c>
      <c r="L7" s="65">
        <f>'TAB 266'!L7/'TAB 263'!L7*100</f>
        <v>0.14062382098930573</v>
      </c>
      <c r="M7" s="65">
        <f>'TAB 266'!M7/'TAB 263'!M7*100</f>
        <v>0.1776177948612927</v>
      </c>
      <c r="N7" s="65">
        <f>'TAB 266'!N7/'TAB 263'!N7*100</f>
        <v>0.3547098706778542</v>
      </c>
      <c r="O7" s="65">
        <f>'TAB 266'!O7/'TAB 263'!O7*100</f>
        <v>0.27234481221442103</v>
      </c>
      <c r="P7" s="65">
        <f>'TAB 266'!P7/'TAB 263'!P7*100</f>
        <v>0.15686742132985745</v>
      </c>
      <c r="Q7" s="9"/>
    </row>
    <row r="8" spans="1:17" ht="19.5" customHeight="1">
      <c r="A8" s="47">
        <v>2</v>
      </c>
      <c r="B8" s="48" t="s">
        <v>18</v>
      </c>
      <c r="C8" s="73">
        <f>'TAB 266'!C8/'TAB 263'!C8*100</f>
        <v>0.14291385470424772</v>
      </c>
      <c r="D8" s="73">
        <f>'TAB 266'!D8/'TAB 263'!D8*100</f>
        <v>0.13424385688437518</v>
      </c>
      <c r="E8" s="73">
        <f>'TAB 266'!E8/'TAB 263'!E8*100</f>
        <v>0.10559075247304657</v>
      </c>
      <c r="F8" s="73">
        <f>'TAB 266'!F8/'TAB 263'!F8*100</f>
        <v>0.14552781820217173</v>
      </c>
      <c r="G8" s="73">
        <f>'TAB 266'!G8/'TAB 263'!G8*100</f>
        <v>0.15655577299412915</v>
      </c>
      <c r="H8" s="73">
        <f>'TAB 266'!H8/'TAB 263'!H8*100</f>
        <v>0.07194244604316546</v>
      </c>
      <c r="I8" s="73">
        <f>'TAB 266'!I8/'TAB 263'!I8*100</f>
        <v>0.08908991228070175</v>
      </c>
      <c r="J8" s="73">
        <f>'TAB 266'!J8/'TAB 263'!J8*100</f>
        <v>0.12982797792924375</v>
      </c>
      <c r="K8" s="73">
        <f>'TAB 266'!K8/'TAB 263'!K8*100</f>
        <v>0.0923415458367716</v>
      </c>
      <c r="L8" s="73">
        <f>'TAB 266'!L8/'TAB 263'!L8*100</f>
        <v>0.11434773339535245</v>
      </c>
      <c r="M8" s="73">
        <f>'TAB 266'!M8/'TAB 263'!M8*100</f>
        <v>0.10698857442771206</v>
      </c>
      <c r="N8" s="73">
        <f>'TAB 266'!N8/'TAB 263'!N8*100</f>
        <v>0.11717249327698809</v>
      </c>
      <c r="O8" s="73">
        <f>'TAB 266'!O8/'TAB 263'!O8*100</f>
        <v>0.08799112437354145</v>
      </c>
      <c r="P8" s="73">
        <f>'TAB 266'!P8/'TAB 263'!P8*100</f>
        <v>0.10122595883477674</v>
      </c>
      <c r="Q8" s="9"/>
    </row>
    <row r="9" spans="1:17" ht="19.5" customHeight="1">
      <c r="A9" s="47">
        <v>3</v>
      </c>
      <c r="B9" s="48" t="s">
        <v>19</v>
      </c>
      <c r="C9" s="73">
        <f>'TAB 266'!C9/'TAB 263'!C9*100</f>
        <v>0.10163841118835631</v>
      </c>
      <c r="D9" s="73">
        <f>'TAB 266'!D9/'TAB 263'!D9*100</f>
        <v>0.08364769558799409</v>
      </c>
      <c r="E9" s="73">
        <f>'TAB 266'!E9/'TAB 263'!E9*100</f>
        <v>0.3093939745523456</v>
      </c>
      <c r="F9" s="73">
        <f>'TAB 266'!F9/'TAB 263'!F9*100</f>
        <v>1.0463455796442944</v>
      </c>
      <c r="G9" s="73">
        <f>'TAB 266'!G9/'TAB 263'!G9*100</f>
        <v>0.015647411657321687</v>
      </c>
      <c r="H9" s="73">
        <f>'TAB 266'!H9/'TAB 263'!H9*100</f>
        <v>0.20149294098555742</v>
      </c>
      <c r="I9" s="73">
        <f>'TAB 266'!I9/'TAB 263'!I9*100</f>
        <v>0.23228980050405368</v>
      </c>
      <c r="J9" s="73">
        <f>'TAB 266'!J9/'TAB 263'!J9*100</f>
        <v>0.23382814385710837</v>
      </c>
      <c r="K9" s="73">
        <f>'TAB 266'!K9/'TAB 263'!K9*100</f>
        <v>0.24279210925644917</v>
      </c>
      <c r="L9" s="73">
        <f>'TAB 266'!L9/'TAB 263'!L9*100</f>
        <v>0.2507391190449459</v>
      </c>
      <c r="M9" s="73">
        <f>'TAB 266'!M9/'TAB 263'!M9*100</f>
        <v>0.1897320035449927</v>
      </c>
      <c r="N9" s="73">
        <f>'TAB 266'!N9/'TAB 263'!N9*100</f>
        <v>0.17743080198722497</v>
      </c>
      <c r="O9" s="73">
        <f>'TAB 266'!O9/'TAB 263'!O9*100</f>
        <v>0.18569780853517878</v>
      </c>
      <c r="P9" s="73">
        <f>'TAB 266'!P9/'TAB 263'!P9*100</f>
        <v>0.2813307599201806</v>
      </c>
      <c r="Q9" s="10"/>
    </row>
    <row r="10" spans="1:17" ht="19.5" customHeight="1">
      <c r="A10" s="47">
        <v>4</v>
      </c>
      <c r="B10" s="49" t="s">
        <v>20</v>
      </c>
      <c r="C10" s="73">
        <f>'TAB 266'!C10/'TAB 263'!C10*100</f>
        <v>0.1041866003274436</v>
      </c>
      <c r="D10" s="73">
        <f>'TAB 266'!D10/'TAB 263'!D10*100</f>
        <v>0.0766795290392797</v>
      </c>
      <c r="E10" s="73">
        <f>'TAB 266'!E10/'TAB 263'!E10*100</f>
        <v>0.06832851373281111</v>
      </c>
      <c r="F10" s="73">
        <f>'TAB 266'!F10/'TAB 263'!F10*100</f>
        <v>0.09169011254019294</v>
      </c>
      <c r="G10" s="73">
        <f>'TAB 266'!G10/'TAB 263'!G10*100</f>
        <v>0.09960668130970016</v>
      </c>
      <c r="H10" s="73">
        <f>'TAB 266'!H10/'TAB 263'!H10*100</f>
        <v>0.06549474732126484</v>
      </c>
      <c r="I10" s="73">
        <f>'TAB 266'!I10/'TAB 263'!I10*100</f>
        <v>0.14147246066492059</v>
      </c>
      <c r="J10" s="73">
        <f>'TAB 266'!J10/'TAB 263'!J10*100</f>
        <v>0.13496490912362785</v>
      </c>
      <c r="K10" s="73">
        <f>'TAB 266'!K10/'TAB 263'!K10*100</f>
        <v>0.03752043523704875</v>
      </c>
      <c r="L10" s="73">
        <f>'TAB 266'!L10/'TAB 263'!L10*100</f>
        <v>0.044427989633469084</v>
      </c>
      <c r="M10" s="73">
        <f>'TAB 266'!M10/'TAB 263'!M10*100</f>
        <v>0.050573771478801155</v>
      </c>
      <c r="N10" s="73">
        <f>'TAB 266'!N10/'TAB 263'!N10*100</f>
        <v>0.026006210895072587</v>
      </c>
      <c r="O10" s="73">
        <f>'TAB 266'!O10/'TAB 263'!O10*100</f>
        <v>0.026676151520540634</v>
      </c>
      <c r="P10" s="73">
        <f>'TAB 266'!P10/'TAB 263'!P10*100</f>
        <v>0.022187708009762594</v>
      </c>
      <c r="Q10" s="11"/>
    </row>
    <row r="11" spans="1:17" ht="19.5" customHeight="1">
      <c r="A11" s="47">
        <v>5</v>
      </c>
      <c r="B11" s="49" t="s">
        <v>23</v>
      </c>
      <c r="C11" s="73" t="e">
        <f>'TAB 266'!C11/'TAB 263'!C11*100</f>
        <v>#DIV/0!</v>
      </c>
      <c r="D11" s="73" t="e">
        <f>'TAB 266'!D11/'TAB 263'!D11*100</f>
        <v>#DIV/0!</v>
      </c>
      <c r="E11" s="73">
        <f>'TAB 266'!E11/'TAB 263'!E11*100</f>
        <v>1.106659791360914</v>
      </c>
      <c r="F11" s="73">
        <f>'TAB 266'!F11/'TAB 263'!F11*100</f>
        <v>0.38973910998370487</v>
      </c>
      <c r="G11" s="73">
        <f>'TAB 266'!G11/'TAB 263'!G11*100</f>
        <v>0.6089719343369392</v>
      </c>
      <c r="H11" s="73">
        <f>'TAB 266'!H11/'TAB 263'!H11*100</f>
        <v>0.5349770308774786</v>
      </c>
      <c r="I11" s="73">
        <f>'TAB 266'!I11/'TAB 263'!I11*100</f>
        <v>0.43428033544412115</v>
      </c>
      <c r="J11" s="73">
        <f>'TAB 266'!J11/'TAB 263'!J11*100</f>
        <v>0.4703312380188132</v>
      </c>
      <c r="K11" s="73">
        <f>'TAB 266'!K11/'TAB 263'!K11*100</f>
        <v>0.1824256011253242</v>
      </c>
      <c r="L11" s="73">
        <f>'TAB 266'!L11/'TAB 263'!L11*100</f>
        <v>0.15679551773879957</v>
      </c>
      <c r="M11" s="73">
        <f>'TAB 266'!M11/'TAB 263'!M11*100</f>
        <v>0.1810183333684144</v>
      </c>
      <c r="N11" s="73">
        <f>'TAB 266'!N11/'TAB 263'!N11*100</f>
        <v>0.1453461630452781</v>
      </c>
      <c r="O11" s="73">
        <f>'TAB 266'!O11/'TAB 263'!O11*100</f>
        <v>0.1586735603494384</v>
      </c>
      <c r="P11" s="73">
        <f>'TAB 266'!P11/'TAB 263'!P11*100</f>
        <v>0.18804676641321233</v>
      </c>
      <c r="Q11" s="11"/>
    </row>
    <row r="12" spans="1:16" ht="24.75" customHeight="1">
      <c r="A12" s="47">
        <v>6</v>
      </c>
      <c r="B12" s="49" t="s">
        <v>24</v>
      </c>
      <c r="C12" s="73" t="e">
        <f>'TAB 266'!C12/'TAB 263'!C12*100</f>
        <v>#DIV/0!</v>
      </c>
      <c r="D12" s="73" t="e">
        <f>'TAB 266'!D12/'TAB 263'!D12*100</f>
        <v>#DIV/0!</v>
      </c>
      <c r="E12" s="73" t="e">
        <f>'TAB 266'!E12/'TAB 263'!E12*100</f>
        <v>#DIV/0!</v>
      </c>
      <c r="F12" s="73" t="e">
        <f>'TAB 266'!F12/'TAB 263'!F12*100</f>
        <v>#DIV/0!</v>
      </c>
      <c r="G12" s="73" t="e">
        <f>'TAB 266'!G12/'TAB 263'!G12*100</f>
        <v>#DIV/0!</v>
      </c>
      <c r="H12" s="73" t="e">
        <f>'TAB 266'!H12/'TAB 263'!H12*100</f>
        <v>#DIV/0!</v>
      </c>
      <c r="I12" s="73" t="e">
        <f>'TAB 266'!I12/'TAB 263'!I12*100</f>
        <v>#DIV/0!</v>
      </c>
      <c r="J12" s="73" t="e">
        <f>'TAB 266'!J12/'TAB 263'!J12*100</f>
        <v>#DIV/0!</v>
      </c>
      <c r="K12" s="73" t="e">
        <f>'TAB 266'!K12/'TAB 263'!K12*100</f>
        <v>#DIV/0!</v>
      </c>
      <c r="L12" s="73" t="e">
        <f>'TAB 266'!L12/'TAB 263'!L12*100</f>
        <v>#DIV/0!</v>
      </c>
      <c r="M12" s="73" t="e">
        <f>'TAB 266'!M12/'TAB 263'!M12*100</f>
        <v>#DIV/0!</v>
      </c>
      <c r="N12" s="73" t="e">
        <f>'TAB 266'!N12/'TAB 263'!N12*100</f>
        <v>#DIV/0!</v>
      </c>
      <c r="O12" s="73" t="e">
        <f>'TAB 266'!O12/'TAB 263'!O12*100</f>
        <v>#DIV/0!</v>
      </c>
      <c r="P12" s="73" t="e">
        <f>'TAB 266'!P12/'TAB 263'!P12*100</f>
        <v>#DIV/0!</v>
      </c>
    </row>
    <row r="13" spans="1:16" ht="24.75" customHeight="1">
      <c r="A13" s="47">
        <v>7</v>
      </c>
      <c r="B13" s="49" t="s">
        <v>21</v>
      </c>
      <c r="C13" s="73" t="e">
        <f>'TAB 266'!C13/'TAB 263'!C13*100</f>
        <v>#DIV/0!</v>
      </c>
      <c r="D13" s="73" t="e">
        <f>'TAB 266'!D13/'TAB 263'!D13*100</f>
        <v>#DIV/0!</v>
      </c>
      <c r="E13" s="73">
        <f>'TAB 266'!E13/'TAB 263'!E13*100</f>
        <v>0.150251671549846</v>
      </c>
      <c r="F13" s="73">
        <f>'TAB 266'!F13/'TAB 263'!F13*100</f>
        <v>0.1590710252127575</v>
      </c>
      <c r="G13" s="73">
        <f>'TAB 266'!G13/'TAB 263'!G13*100</f>
        <v>0</v>
      </c>
      <c r="H13" s="73">
        <f>'TAB 266'!H13/'TAB 263'!H13*100</f>
        <v>0</v>
      </c>
      <c r="I13" s="73">
        <f>'TAB 266'!I13/'TAB 263'!I13*100</f>
        <v>0</v>
      </c>
      <c r="J13" s="73">
        <f>'TAB 266'!J13/'TAB 263'!J13*100</f>
        <v>0.052986147907047164</v>
      </c>
      <c r="K13" s="73">
        <f>'TAB 266'!K13/'TAB 263'!K13*100</f>
        <v>0.037125037125037126</v>
      </c>
      <c r="L13" s="73">
        <f>'TAB 266'!L13/'TAB 263'!L13*100</f>
        <v>0.044612982377871965</v>
      </c>
      <c r="M13" s="73" t="e">
        <f>'TAB 266'!M13/'TAB 263'!M13*100</f>
        <v>#DIV/0!</v>
      </c>
      <c r="N13" s="73">
        <f>'TAB 266'!N13/'TAB 263'!N13*100</f>
        <v>0.023854961832061067</v>
      </c>
      <c r="O13" s="73">
        <f>'TAB 266'!O13/'TAB 263'!O13*100</f>
        <v>0.21015195602974457</v>
      </c>
      <c r="P13" s="73">
        <f>'TAB 266'!P13/'TAB 263'!P13*100</f>
        <v>0.05507618872774004</v>
      </c>
    </row>
    <row r="14" spans="1:16" ht="19.5" customHeight="1">
      <c r="A14" s="47">
        <v>8</v>
      </c>
      <c r="B14" s="49" t="s">
        <v>40</v>
      </c>
      <c r="C14" s="73">
        <f>'TAB 266'!C14/'TAB 263'!C14*100</f>
        <v>4.265402843601896</v>
      </c>
      <c r="D14" s="73" t="e">
        <f>'TAB 266'!D14/'TAB 263'!D14*100</f>
        <v>#DIV/0!</v>
      </c>
      <c r="E14" s="73" t="e">
        <f>'TAB 266'!E14/'TAB 263'!E14*100</f>
        <v>#DIV/0!</v>
      </c>
      <c r="F14" s="73" t="e">
        <f>'TAB 266'!F14/'TAB 263'!F14*100</f>
        <v>#DIV/0!</v>
      </c>
      <c r="G14" s="73">
        <f>'TAB 266'!G14/'TAB 263'!G14*100</f>
        <v>0.14071294559099437</v>
      </c>
      <c r="H14" s="73">
        <f>'TAB 266'!H14/'TAB 263'!H14*100</f>
        <v>0</v>
      </c>
      <c r="I14" s="73">
        <f>'TAB 266'!I14/'TAB 263'!I14*100</f>
        <v>0.1049658860870217</v>
      </c>
      <c r="J14" s="73">
        <f>'TAB 266'!J14/'TAB 263'!J14*100</f>
        <v>0.01596826517405409</v>
      </c>
      <c r="K14" s="73">
        <f>'TAB 266'!K14/'TAB 263'!K14*100</f>
        <v>0</v>
      </c>
      <c r="L14" s="73">
        <f>'TAB 266'!L14/'TAB 263'!L14*100</f>
        <v>0</v>
      </c>
      <c r="M14" s="73">
        <f>'TAB 266'!M14/'TAB 263'!M14*100</f>
        <v>0</v>
      </c>
      <c r="N14" s="73">
        <f>'TAB 266'!N14/'TAB 263'!N14*100</f>
        <v>0</v>
      </c>
      <c r="O14" s="73">
        <f>'TAB 266'!O14/'TAB 263'!O14*100</f>
        <v>0</v>
      </c>
      <c r="P14" s="73">
        <f>'TAB 266'!P14/'TAB 263'!P14*100</f>
        <v>0</v>
      </c>
    </row>
    <row r="15" spans="1:16" ht="19.5" customHeight="1">
      <c r="A15" s="47">
        <v>9</v>
      </c>
      <c r="B15" s="49"/>
      <c r="C15" s="73" t="e">
        <f>'TAB 266'!C15/'TAB 263'!C15*100</f>
        <v>#DIV/0!</v>
      </c>
      <c r="D15" s="73" t="e">
        <f>'TAB 266'!D15/'TAB 263'!D15*100</f>
        <v>#DIV/0!</v>
      </c>
      <c r="E15" s="73" t="e">
        <f>'TAB 266'!E15/'TAB 263'!E15*100</f>
        <v>#DIV/0!</v>
      </c>
      <c r="F15" s="73" t="e">
        <f>'TAB 266'!F15/'TAB 263'!F15*100</f>
        <v>#DIV/0!</v>
      </c>
      <c r="G15" s="73" t="e">
        <f>'TAB 266'!G15/'TAB 263'!G15*100</f>
        <v>#DIV/0!</v>
      </c>
      <c r="H15" s="73" t="e">
        <f>'TAB 266'!H15/'TAB 263'!H15*100</f>
        <v>#DIV/0!</v>
      </c>
      <c r="I15" s="73" t="e">
        <f>'TAB 266'!I15/'TAB 263'!I15*100</f>
        <v>#DIV/0!</v>
      </c>
      <c r="J15" s="73" t="e">
        <f>'TAB 266'!J15/'TAB 263'!J15*100</f>
        <v>#DIV/0!</v>
      </c>
      <c r="K15" s="73" t="e">
        <f>'TAB 266'!K15/'TAB 263'!K15*100</f>
        <v>#DIV/0!</v>
      </c>
      <c r="L15" s="73" t="e">
        <f>'TAB 266'!L15/'TAB 263'!L15*100</f>
        <v>#DIV/0!</v>
      </c>
      <c r="M15" s="73" t="e">
        <f>'TAB 266'!M15/'TAB 263'!M15*100</f>
        <v>#DIV/0!</v>
      </c>
      <c r="N15" s="73" t="e">
        <f>'TAB 266'!N15/'TAB 263'!N15*100</f>
        <v>#DIV/0!</v>
      </c>
      <c r="O15" s="73" t="e">
        <f>'TAB 266'!O15/'TAB 263'!O15*100</f>
        <v>#DIV/0!</v>
      </c>
      <c r="P15" s="73" t="e">
        <f>'TAB 266'!P15/'TAB 263'!P15*100</f>
        <v>#DIV/0!</v>
      </c>
    </row>
    <row r="16" spans="1:16" ht="19.5" customHeight="1">
      <c r="A16" s="47">
        <v>10</v>
      </c>
      <c r="B16" s="49"/>
      <c r="C16" s="73" t="e">
        <f>'TAB 266'!C16/'TAB 263'!C16*100</f>
        <v>#DIV/0!</v>
      </c>
      <c r="D16" s="73" t="e">
        <f>'TAB 266'!D16/'TAB 263'!D16*100</f>
        <v>#DIV/0!</v>
      </c>
      <c r="E16" s="73" t="e">
        <f>'TAB 266'!E16/'TAB 263'!E16*100</f>
        <v>#DIV/0!</v>
      </c>
      <c r="F16" s="73" t="e">
        <f>'TAB 266'!F16/'TAB 263'!F16*100</f>
        <v>#DIV/0!</v>
      </c>
      <c r="G16" s="73" t="e">
        <f>'TAB 266'!G16/'TAB 263'!G16*100</f>
        <v>#DIV/0!</v>
      </c>
      <c r="H16" s="73" t="e">
        <f>'TAB 266'!H16/'TAB 263'!H16*100</f>
        <v>#DIV/0!</v>
      </c>
      <c r="I16" s="73" t="e">
        <f>'TAB 266'!I16/'TAB 263'!I16*100</f>
        <v>#DIV/0!</v>
      </c>
      <c r="J16" s="73" t="e">
        <f>'TAB 266'!J16/'TAB 263'!J16*100</f>
        <v>#DIV/0!</v>
      </c>
      <c r="K16" s="73" t="e">
        <f>'TAB 266'!K16/'TAB 263'!K16*100</f>
        <v>#DIV/0!</v>
      </c>
      <c r="L16" s="73" t="e">
        <f>'TAB 266'!L16/'TAB 263'!L16*100</f>
        <v>#DIV/0!</v>
      </c>
      <c r="M16" s="73" t="e">
        <f>'TAB 266'!M16/'TAB 263'!M16*100</f>
        <v>#DIV/0!</v>
      </c>
      <c r="N16" s="73" t="e">
        <f>'TAB 266'!N16/'TAB 263'!N16*100</f>
        <v>#DIV/0!</v>
      </c>
      <c r="O16" s="73" t="e">
        <f>'TAB 266'!O16/'TAB 263'!O16*100</f>
        <v>#DIV/0!</v>
      </c>
      <c r="P16" s="73" t="e">
        <f>'TAB 266'!P16/'TAB 263'!P16*100</f>
        <v>#DIV/0!</v>
      </c>
    </row>
    <row r="17" spans="1:16" ht="19.5" customHeight="1">
      <c r="A17" s="47">
        <v>11</v>
      </c>
      <c r="B17" s="49"/>
      <c r="C17" s="73" t="e">
        <f>'TAB 266'!C17/'TAB 263'!C17*100</f>
        <v>#DIV/0!</v>
      </c>
      <c r="D17" s="73" t="e">
        <f>'TAB 266'!D17/'TAB 263'!D17*100</f>
        <v>#DIV/0!</v>
      </c>
      <c r="E17" s="73" t="e">
        <f>'TAB 266'!E17/'TAB 263'!E17*100</f>
        <v>#DIV/0!</v>
      </c>
      <c r="F17" s="73" t="e">
        <f>'TAB 266'!F17/'TAB 263'!F17*100</f>
        <v>#DIV/0!</v>
      </c>
      <c r="G17" s="73" t="e">
        <f>'TAB 266'!G17/'TAB 263'!G17*100</f>
        <v>#DIV/0!</v>
      </c>
      <c r="H17" s="73" t="e">
        <f>'TAB 266'!H17/'TAB 263'!H17*100</f>
        <v>#DIV/0!</v>
      </c>
      <c r="I17" s="73" t="e">
        <f>'TAB 266'!I17/'TAB 263'!I17*100</f>
        <v>#DIV/0!</v>
      </c>
      <c r="J17" s="73" t="e">
        <f>'TAB 266'!J17/'TAB 263'!J17*100</f>
        <v>#DIV/0!</v>
      </c>
      <c r="K17" s="73" t="e">
        <f>'TAB 266'!K17/'TAB 263'!K17*100</f>
        <v>#DIV/0!</v>
      </c>
      <c r="L17" s="73" t="e">
        <f>'TAB 266'!L17/'TAB 263'!L17*100</f>
        <v>#DIV/0!</v>
      </c>
      <c r="M17" s="73" t="e">
        <f>'TAB 266'!M17/'TAB 263'!M17*100</f>
        <v>#DIV/0!</v>
      </c>
      <c r="N17" s="73" t="e">
        <f>'TAB 266'!N17/'TAB 263'!N17*100</f>
        <v>#DIV/0!</v>
      </c>
      <c r="O17" s="73" t="e">
        <f>'TAB 266'!O17/'TAB 263'!O17*100</f>
        <v>#DIV/0!</v>
      </c>
      <c r="P17" s="73" t="e">
        <f>'TAB 266'!P17/'TAB 263'!P17*100</f>
        <v>#DIV/0!</v>
      </c>
    </row>
    <row r="18" spans="1:16" ht="19.5" customHeight="1">
      <c r="A18" s="47">
        <v>12</v>
      </c>
      <c r="B18" s="71"/>
      <c r="C18" s="72" t="e">
        <f>'TAB 266'!C18/'TAB 263'!C18*100</f>
        <v>#DIV/0!</v>
      </c>
      <c r="D18" s="72" t="e">
        <f>'TAB 266'!D18/'TAB 263'!D18*100</f>
        <v>#DIV/0!</v>
      </c>
      <c r="E18" s="72" t="e">
        <f>'TAB 266'!E18/'TAB 263'!E18*100</f>
        <v>#DIV/0!</v>
      </c>
      <c r="F18" s="72" t="e">
        <f>'TAB 266'!F18/'TAB 263'!F18*100</f>
        <v>#DIV/0!</v>
      </c>
      <c r="G18" s="72" t="e">
        <f>'TAB 266'!G18/'TAB 263'!G18*100</f>
        <v>#DIV/0!</v>
      </c>
      <c r="H18" s="72" t="e">
        <f>'TAB 266'!H18/'TAB 263'!H18*100</f>
        <v>#DIV/0!</v>
      </c>
      <c r="I18" s="72" t="e">
        <f>'TAB 266'!I18/'TAB 263'!I18*100</f>
        <v>#DIV/0!</v>
      </c>
      <c r="J18" s="72" t="e">
        <f>'TAB 266'!J18/'TAB 263'!J18*100</f>
        <v>#DIV/0!</v>
      </c>
      <c r="K18" s="72" t="e">
        <f>'TAB 266'!K18/'TAB 263'!K18*100</f>
        <v>#DIV/0!</v>
      </c>
      <c r="L18" s="72" t="e">
        <f>'TAB 266'!L18/'TAB 263'!L18*100</f>
        <v>#DIV/0!</v>
      </c>
      <c r="M18" s="72" t="e">
        <f>'TAB 266'!M18/'TAB 263'!M18*100</f>
        <v>#DIV/0!</v>
      </c>
      <c r="N18" s="72" t="e">
        <f>'TAB 266'!N18/'TAB 263'!N18*100</f>
        <v>#DIV/0!</v>
      </c>
      <c r="O18" s="72" t="e">
        <f>'TAB 266'!O18/'TAB 263'!O18*100</f>
        <v>#DIV/0!</v>
      </c>
      <c r="P18" s="72" t="e">
        <f>'TAB 266'!P18/'TAB 263'!P18*100</f>
        <v>#DIV/0!</v>
      </c>
    </row>
    <row r="19" spans="1:16" ht="19.5" customHeight="1">
      <c r="A19" s="147" t="s">
        <v>22</v>
      </c>
      <c r="B19" s="147"/>
      <c r="C19" s="66">
        <f>'TAB 266'!C19/'TAB 263'!C19*100</f>
        <v>0.8961723982371517</v>
      </c>
      <c r="D19" s="66">
        <f>'TAB 266'!D19/'TAB 263'!D19*100</f>
        <v>0.8291978824165569</v>
      </c>
      <c r="E19" s="66">
        <f>'TAB 266'!E19/'TAB 263'!E19*100</f>
        <v>0.9230427731978469</v>
      </c>
      <c r="F19" s="66">
        <f>'TAB 266'!F19/'TAB 263'!F19*100</f>
        <v>0.847495777200602</v>
      </c>
      <c r="G19" s="66">
        <f>'TAB 266'!G19/'TAB 263'!G19*100</f>
        <v>0.1646567191297041</v>
      </c>
      <c r="H19" s="66">
        <f>'TAB 266'!H19/'TAB 263'!H19*100</f>
        <v>0.1599486949856179</v>
      </c>
      <c r="I19" s="66">
        <f>'TAB 266'!I19/'TAB 263'!I19*100</f>
        <v>0.1747749727911173</v>
      </c>
      <c r="J19" s="66">
        <f>'TAB 266'!J19/'TAB 263'!J19*100</f>
        <v>0.1525435754322068</v>
      </c>
      <c r="K19" s="66">
        <f>'TAB 266'!K19/'TAB 263'!K19*100</f>
        <v>0.14368780051436877</v>
      </c>
      <c r="L19" s="66">
        <f>'TAB 266'!L19/'TAB 263'!L19*100</f>
        <v>0.1353922590723136</v>
      </c>
      <c r="M19" s="66">
        <f>'TAB 266'!M19/'TAB 263'!M19*100</f>
        <v>0.14802060205114262</v>
      </c>
      <c r="N19" s="66">
        <f>'TAB 266'!N19/'TAB 263'!N19*100</f>
        <v>0.22342910206263894</v>
      </c>
      <c r="O19" s="66">
        <f>'TAB 266'!O19/'TAB 263'!O19*100</f>
        <v>0.19470006299119685</v>
      </c>
      <c r="P19" s="66">
        <f>'TAB 266'!P19/'TAB 263'!P19*100</f>
        <v>0.14832027290930216</v>
      </c>
    </row>
    <row r="20" spans="1:12" ht="12.75" customHeight="1">
      <c r="A20" s="39" t="s">
        <v>36</v>
      </c>
      <c r="B20" s="18" t="s"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0" ht="12.75" customHeight="1">
      <c r="A21" s="40" t="s">
        <v>36</v>
      </c>
      <c r="B21" s="18" t="s">
        <v>1</v>
      </c>
      <c r="C21" s="52"/>
      <c r="D21" s="52"/>
      <c r="E21" s="52"/>
      <c r="F21" s="52"/>
      <c r="G21" s="52"/>
      <c r="H21" s="52"/>
      <c r="I21" s="52"/>
      <c r="J21" s="52"/>
    </row>
    <row r="22" spans="1:9" ht="12.75" customHeight="1">
      <c r="A22" s="154"/>
      <c r="B22" s="154"/>
      <c r="C22" s="154"/>
      <c r="D22" s="154"/>
      <c r="E22" s="154"/>
      <c r="F22" s="154"/>
      <c r="G22" s="154"/>
      <c r="H22" s="154"/>
      <c r="I22" s="154"/>
    </row>
    <row r="23" spans="1:15" ht="12.75" customHeight="1">
      <c r="A23" s="149" t="s">
        <v>10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  <row r="24" ht="12.75" customHeight="1"/>
    <row r="25" ht="12.75" customHeight="1"/>
    <row r="206" spans="1:2" ht="13.5">
      <c r="A206" s="12" t="s">
        <v>36</v>
      </c>
      <c r="B206" s="13" t="s">
        <v>37</v>
      </c>
    </row>
    <row r="207" spans="1:2" ht="13.5">
      <c r="A207" s="15" t="s">
        <v>38</v>
      </c>
      <c r="B207" s="16" t="s">
        <v>39</v>
      </c>
    </row>
  </sheetData>
  <sheetProtection/>
  <mergeCells count="20">
    <mergeCell ref="E4:E5"/>
    <mergeCell ref="P4:P5"/>
    <mergeCell ref="C4:C5"/>
    <mergeCell ref="A4:A5"/>
    <mergeCell ref="F4:F5"/>
    <mergeCell ref="A2:O2"/>
    <mergeCell ref="B4:B5"/>
    <mergeCell ref="I4:I5"/>
    <mergeCell ref="J4:J5"/>
    <mergeCell ref="K4:K5"/>
    <mergeCell ref="A23:O23"/>
    <mergeCell ref="G4:G5"/>
    <mergeCell ref="N4:N5"/>
    <mergeCell ref="L4:L5"/>
    <mergeCell ref="H4:H5"/>
    <mergeCell ref="A22:I22"/>
    <mergeCell ref="M4:M5"/>
    <mergeCell ref="A19:B19"/>
    <mergeCell ref="D4:D5"/>
    <mergeCell ref="O4:O5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7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4.28125" style="7" customWidth="1"/>
    <col min="2" max="2" width="55.7109375" style="7" customWidth="1"/>
    <col min="3" max="16" width="7.7109375" style="7" customWidth="1"/>
    <col min="17" max="16384" width="9.140625" style="7" customWidth="1"/>
  </cols>
  <sheetData>
    <row r="1" spans="11:14" ht="12.75" customHeight="1">
      <c r="K1" s="104"/>
      <c r="L1" s="105"/>
      <c r="M1" s="105"/>
      <c r="N1" s="15"/>
    </row>
    <row r="2" spans="1:15" ht="12.75" customHeight="1">
      <c r="A2" s="148" t="s">
        <v>86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5:16" ht="12.75" customHeight="1">
      <c r="E3" s="8"/>
      <c r="F3" s="8"/>
      <c r="G3" s="8"/>
      <c r="H3" s="8"/>
      <c r="I3" s="8"/>
      <c r="L3" s="102"/>
      <c r="M3" s="102"/>
      <c r="N3" s="103"/>
      <c r="O3" s="103"/>
      <c r="P3" s="103" t="s">
        <v>52</v>
      </c>
    </row>
    <row r="4" spans="1:16" ht="30" customHeight="1">
      <c r="A4" s="150" t="s">
        <v>25</v>
      </c>
      <c r="B4" s="150" t="s">
        <v>26</v>
      </c>
      <c r="C4" s="144" t="s">
        <v>27</v>
      </c>
      <c r="D4" s="144" t="s">
        <v>15</v>
      </c>
      <c r="E4" s="144" t="s">
        <v>28</v>
      </c>
      <c r="F4" s="144" t="s">
        <v>29</v>
      </c>
      <c r="G4" s="144" t="s">
        <v>30</v>
      </c>
      <c r="H4" s="144" t="s">
        <v>31</v>
      </c>
      <c r="I4" s="144" t="s">
        <v>32</v>
      </c>
      <c r="J4" s="144" t="s">
        <v>33</v>
      </c>
      <c r="K4" s="144" t="s">
        <v>34</v>
      </c>
      <c r="L4" s="144" t="s">
        <v>35</v>
      </c>
      <c r="M4" s="144" t="s">
        <v>16</v>
      </c>
      <c r="N4" s="144" t="s">
        <v>58</v>
      </c>
      <c r="O4" s="144" t="s">
        <v>62</v>
      </c>
      <c r="P4" s="144" t="s">
        <v>68</v>
      </c>
    </row>
    <row r="5" spans="1:16" ht="30" customHeight="1">
      <c r="A5" s="151"/>
      <c r="B5" s="152"/>
      <c r="C5" s="146"/>
      <c r="D5" s="146"/>
      <c r="E5" s="145"/>
      <c r="F5" s="145"/>
      <c r="G5" s="146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customHeight="1">
      <c r="A6" s="20">
        <v>0</v>
      </c>
      <c r="B6" s="61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2">
        <v>12</v>
      </c>
      <c r="N6" s="22">
        <v>13</v>
      </c>
      <c r="O6" s="22">
        <v>14</v>
      </c>
      <c r="P6" s="22">
        <v>15</v>
      </c>
    </row>
    <row r="7" spans="1:16" ht="19.5" customHeight="1">
      <c r="A7" s="24">
        <v>1</v>
      </c>
      <c r="B7" s="25" t="s">
        <v>17</v>
      </c>
      <c r="C7" s="74"/>
      <c r="D7" s="74"/>
      <c r="E7" s="74"/>
      <c r="F7" s="74"/>
      <c r="G7" s="78">
        <v>2463138</v>
      </c>
      <c r="H7" s="85">
        <v>2744139</v>
      </c>
      <c r="I7" s="85">
        <v>3813505</v>
      </c>
      <c r="J7" s="85">
        <v>3693380</v>
      </c>
      <c r="K7" s="85">
        <v>3518056</v>
      </c>
      <c r="L7" s="85">
        <v>3693380</v>
      </c>
      <c r="M7" s="112">
        <v>3693380</v>
      </c>
      <c r="N7" s="112">
        <v>3213555</v>
      </c>
      <c r="O7" s="112">
        <v>3725937</v>
      </c>
      <c r="P7" s="127">
        <v>8668259</v>
      </c>
    </row>
    <row r="8" spans="1:16" ht="19.5" customHeight="1">
      <c r="A8" s="28">
        <v>2</v>
      </c>
      <c r="B8" s="29" t="s">
        <v>18</v>
      </c>
      <c r="C8" s="75"/>
      <c r="D8" s="75"/>
      <c r="E8" s="75"/>
      <c r="F8" s="75"/>
      <c r="G8" s="79">
        <v>106639</v>
      </c>
      <c r="H8" s="80">
        <v>439194</v>
      </c>
      <c r="I8" s="80">
        <v>467160</v>
      </c>
      <c r="J8" s="80">
        <v>640734</v>
      </c>
      <c r="K8" s="80">
        <v>672832</v>
      </c>
      <c r="L8" s="80">
        <v>720905</v>
      </c>
      <c r="M8" s="113">
        <v>682804</v>
      </c>
      <c r="N8" s="113">
        <v>684699</v>
      </c>
      <c r="O8" s="113">
        <v>691321</v>
      </c>
      <c r="P8" s="128">
        <v>346909</v>
      </c>
    </row>
    <row r="9" spans="1:16" ht="19.5" customHeight="1">
      <c r="A9" s="28">
        <v>3</v>
      </c>
      <c r="B9" s="29" t="s">
        <v>19</v>
      </c>
      <c r="C9" s="75"/>
      <c r="D9" s="75"/>
      <c r="E9" s="75"/>
      <c r="F9" s="75"/>
      <c r="G9" s="79"/>
      <c r="H9" s="80"/>
      <c r="I9" s="80"/>
      <c r="J9" s="80"/>
      <c r="K9" s="80"/>
      <c r="L9" s="80"/>
      <c r="M9" s="114"/>
      <c r="N9" s="114"/>
      <c r="O9" s="114"/>
      <c r="P9" s="114"/>
    </row>
    <row r="10" spans="1:16" ht="19.5" customHeight="1">
      <c r="A10" s="28">
        <v>4</v>
      </c>
      <c r="B10" s="31" t="s">
        <v>20</v>
      </c>
      <c r="C10" s="75"/>
      <c r="D10" s="75"/>
      <c r="E10" s="75"/>
      <c r="F10" s="75"/>
      <c r="G10" s="79">
        <v>431048</v>
      </c>
      <c r="H10" s="80">
        <v>431988</v>
      </c>
      <c r="I10" s="80">
        <v>431988</v>
      </c>
      <c r="J10" s="80">
        <v>431988</v>
      </c>
      <c r="K10" s="80">
        <v>421441</v>
      </c>
      <c r="L10" s="80">
        <v>512524</v>
      </c>
      <c r="M10" s="114">
        <v>496203</v>
      </c>
      <c r="N10" s="114">
        <v>400740</v>
      </c>
      <c r="O10" s="114">
        <v>408703</v>
      </c>
      <c r="P10" s="129">
        <v>218850</v>
      </c>
    </row>
    <row r="11" spans="1:16" ht="19.5" customHeight="1">
      <c r="A11" s="28">
        <v>5</v>
      </c>
      <c r="B11" s="31" t="s">
        <v>23</v>
      </c>
      <c r="C11" s="75"/>
      <c r="D11" s="75"/>
      <c r="E11" s="75"/>
      <c r="F11" s="75"/>
      <c r="G11" s="75"/>
      <c r="H11" s="75"/>
      <c r="I11" s="75"/>
      <c r="J11" s="75"/>
      <c r="K11" s="75"/>
      <c r="L11" s="110"/>
      <c r="M11" s="114"/>
      <c r="N11" s="114"/>
      <c r="O11" s="114"/>
      <c r="P11" s="114"/>
    </row>
    <row r="12" spans="1:16" ht="24.75" customHeight="1">
      <c r="A12" s="28">
        <v>6</v>
      </c>
      <c r="B12" s="31" t="s">
        <v>24</v>
      </c>
      <c r="C12" s="75"/>
      <c r="D12" s="75"/>
      <c r="E12" s="75"/>
      <c r="F12" s="75"/>
      <c r="G12" s="75"/>
      <c r="H12" s="75"/>
      <c r="I12" s="75"/>
      <c r="J12" s="75"/>
      <c r="K12" s="75"/>
      <c r="L12" s="110"/>
      <c r="M12" s="114"/>
      <c r="N12" s="114"/>
      <c r="O12" s="114"/>
      <c r="P12" s="114"/>
    </row>
    <row r="13" spans="1:16" ht="24.75" customHeight="1">
      <c r="A13" s="28">
        <v>7</v>
      </c>
      <c r="B13" s="31" t="s">
        <v>21</v>
      </c>
      <c r="C13" s="75"/>
      <c r="D13" s="75"/>
      <c r="E13" s="75"/>
      <c r="F13" s="75"/>
      <c r="G13" s="81">
        <v>70823</v>
      </c>
      <c r="H13" s="82">
        <v>165085</v>
      </c>
      <c r="I13" s="42">
        <v>115407</v>
      </c>
      <c r="J13" s="42">
        <v>108561</v>
      </c>
      <c r="K13" s="42">
        <v>96366</v>
      </c>
      <c r="L13" s="80">
        <v>44620</v>
      </c>
      <c r="M13" s="114"/>
      <c r="N13" s="114">
        <v>46797</v>
      </c>
      <c r="O13" s="114">
        <v>48893</v>
      </c>
      <c r="P13" s="129">
        <v>44834</v>
      </c>
    </row>
    <row r="14" spans="1:16" ht="19.5" customHeight="1">
      <c r="A14" s="28">
        <v>8</v>
      </c>
      <c r="B14" s="31" t="s">
        <v>40</v>
      </c>
      <c r="C14" s="75"/>
      <c r="D14" s="75"/>
      <c r="E14" s="75"/>
      <c r="F14" s="75"/>
      <c r="G14" s="83">
        <v>533000</v>
      </c>
      <c r="H14" s="42">
        <v>307533</v>
      </c>
      <c r="I14" s="42">
        <v>932390</v>
      </c>
      <c r="J14" s="42">
        <v>1832384</v>
      </c>
      <c r="K14" s="42">
        <v>287878</v>
      </c>
      <c r="L14" s="80">
        <v>281948</v>
      </c>
      <c r="M14" s="114">
        <v>242241</v>
      </c>
      <c r="N14" s="114">
        <v>248656</v>
      </c>
      <c r="O14" s="114">
        <v>212407</v>
      </c>
      <c r="P14" s="129">
        <v>227524</v>
      </c>
    </row>
    <row r="15" spans="1:16" ht="19.5" customHeight="1">
      <c r="A15" s="28">
        <v>9</v>
      </c>
      <c r="B15" s="31"/>
      <c r="C15" s="75"/>
      <c r="D15" s="75"/>
      <c r="E15" s="75"/>
      <c r="F15" s="75"/>
      <c r="G15" s="75"/>
      <c r="H15" s="75"/>
      <c r="I15" s="75"/>
      <c r="J15" s="75"/>
      <c r="K15" s="75"/>
      <c r="L15" s="110"/>
      <c r="M15" s="114"/>
      <c r="N15" s="114"/>
      <c r="O15" s="114"/>
      <c r="P15" s="114"/>
    </row>
    <row r="16" spans="1:16" ht="19.5" customHeight="1">
      <c r="A16" s="28">
        <v>10</v>
      </c>
      <c r="B16" s="31"/>
      <c r="C16" s="75"/>
      <c r="D16" s="75"/>
      <c r="E16" s="75"/>
      <c r="F16" s="75"/>
      <c r="G16" s="75"/>
      <c r="H16" s="75"/>
      <c r="I16" s="75"/>
      <c r="J16" s="75"/>
      <c r="K16" s="75"/>
      <c r="L16" s="110"/>
      <c r="M16" s="114"/>
      <c r="N16" s="114"/>
      <c r="O16" s="114"/>
      <c r="P16" s="114"/>
    </row>
    <row r="17" spans="1:16" ht="19.5" customHeight="1">
      <c r="A17" s="28">
        <v>11</v>
      </c>
      <c r="B17" s="31"/>
      <c r="C17" s="75"/>
      <c r="D17" s="75"/>
      <c r="E17" s="75"/>
      <c r="F17" s="75"/>
      <c r="G17" s="75"/>
      <c r="H17" s="75"/>
      <c r="I17" s="75"/>
      <c r="J17" s="75"/>
      <c r="K17" s="75"/>
      <c r="L17" s="110"/>
      <c r="M17" s="114"/>
      <c r="N17" s="114"/>
      <c r="O17" s="114"/>
      <c r="P17" s="114"/>
    </row>
    <row r="18" spans="1:16" ht="19.5" customHeight="1">
      <c r="A18" s="28">
        <v>12</v>
      </c>
      <c r="B18" s="54"/>
      <c r="C18" s="76"/>
      <c r="D18" s="76"/>
      <c r="E18" s="76"/>
      <c r="F18" s="76"/>
      <c r="G18" s="76"/>
      <c r="H18" s="76"/>
      <c r="I18" s="76"/>
      <c r="J18" s="76"/>
      <c r="K18" s="76"/>
      <c r="L18" s="111"/>
      <c r="M18" s="115"/>
      <c r="N18" s="115"/>
      <c r="O18" s="115"/>
      <c r="P18" s="115"/>
    </row>
    <row r="19" spans="1:16" ht="19.5" customHeight="1">
      <c r="A19" s="147" t="s">
        <v>22</v>
      </c>
      <c r="B19" s="147"/>
      <c r="C19" s="84">
        <f aca="true" t="shared" si="0" ref="C19:M19">SUM(C7:C18)</f>
        <v>0</v>
      </c>
      <c r="D19" s="84">
        <f t="shared" si="0"/>
        <v>0</v>
      </c>
      <c r="E19" s="84">
        <f t="shared" si="0"/>
        <v>0</v>
      </c>
      <c r="F19" s="84">
        <f t="shared" si="0"/>
        <v>0</v>
      </c>
      <c r="G19" s="84">
        <f t="shared" si="0"/>
        <v>3604648</v>
      </c>
      <c r="H19" s="84">
        <f t="shared" si="0"/>
        <v>4087939</v>
      </c>
      <c r="I19" s="84">
        <f t="shared" si="0"/>
        <v>5760450</v>
      </c>
      <c r="J19" s="84">
        <f t="shared" si="0"/>
        <v>6707047</v>
      </c>
      <c r="K19" s="84">
        <f t="shared" si="0"/>
        <v>4996573</v>
      </c>
      <c r="L19" s="84">
        <f t="shared" si="0"/>
        <v>5253377</v>
      </c>
      <c r="M19" s="84">
        <f t="shared" si="0"/>
        <v>5114628</v>
      </c>
      <c r="N19" s="84">
        <f>SUM(N7:N18)</f>
        <v>4594447</v>
      </c>
      <c r="O19" s="84">
        <f>SUM(O7:O18)</f>
        <v>5087261</v>
      </c>
      <c r="P19" s="84" t="s">
        <v>76</v>
      </c>
    </row>
    <row r="20" spans="1:12" ht="12.75" customHeight="1">
      <c r="A20" s="39" t="s">
        <v>36</v>
      </c>
      <c r="B20" s="18" t="s">
        <v>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0" ht="12.75" customHeight="1">
      <c r="A21" s="40" t="s">
        <v>36</v>
      </c>
      <c r="B21" s="77" t="s">
        <v>53</v>
      </c>
      <c r="C21" s="52"/>
      <c r="D21" s="52"/>
      <c r="E21" s="52"/>
      <c r="F21" s="52"/>
      <c r="G21" s="52"/>
      <c r="H21" s="52"/>
      <c r="I21" s="52"/>
      <c r="J21" s="52"/>
    </row>
    <row r="22" spans="1:9" ht="12.75" customHeight="1">
      <c r="A22" s="154"/>
      <c r="B22" s="154"/>
      <c r="C22" s="154"/>
      <c r="D22" s="154"/>
      <c r="E22" s="154"/>
      <c r="F22" s="154"/>
      <c r="G22" s="154"/>
      <c r="H22" s="154"/>
      <c r="I22" s="154"/>
    </row>
    <row r="23" spans="1:15" ht="12.75" customHeight="1">
      <c r="A23" s="149" t="s">
        <v>11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  <row r="24" ht="12.75" customHeight="1"/>
    <row r="25" ht="12.75" customHeight="1"/>
    <row r="42" spans="9:11" ht="12.75">
      <c r="I42" s="117"/>
      <c r="K42" s="116"/>
    </row>
    <row r="206" spans="1:2" ht="13.5">
      <c r="A206" s="12" t="s">
        <v>36</v>
      </c>
      <c r="B206" s="13" t="s">
        <v>37</v>
      </c>
    </row>
    <row r="207" spans="1:2" ht="13.5">
      <c r="A207" s="15" t="s">
        <v>38</v>
      </c>
      <c r="B207" s="16" t="s">
        <v>39</v>
      </c>
    </row>
  </sheetData>
  <sheetProtection/>
  <mergeCells count="20">
    <mergeCell ref="A2:O2"/>
    <mergeCell ref="A23:O23"/>
    <mergeCell ref="N4:N5"/>
    <mergeCell ref="A4:A5"/>
    <mergeCell ref="B4:B5"/>
    <mergeCell ref="C4:C5"/>
    <mergeCell ref="D4:D5"/>
    <mergeCell ref="E4:E5"/>
    <mergeCell ref="M4:M5"/>
    <mergeCell ref="A19:B19"/>
    <mergeCell ref="G4:G5"/>
    <mergeCell ref="H4:H5"/>
    <mergeCell ref="P4:P5"/>
    <mergeCell ref="O4:O5"/>
    <mergeCell ref="A22:I22"/>
    <mergeCell ref="I4:I5"/>
    <mergeCell ref="J4:J5"/>
    <mergeCell ref="K4:K5"/>
    <mergeCell ref="F4:F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Andjelija Neskovic</cp:lastModifiedBy>
  <cp:lastPrinted>2020-06-22T07:14:19Z</cp:lastPrinted>
  <dcterms:created xsi:type="dcterms:W3CDTF">2010-08-25T09:15:05Z</dcterms:created>
  <dcterms:modified xsi:type="dcterms:W3CDTF">2022-01-19T09:48:11Z</dcterms:modified>
  <cp:category/>
  <cp:version/>
  <cp:contentType/>
  <cp:contentStatus/>
</cp:coreProperties>
</file>