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415" firstSheet="11" activeTab="20"/>
  </bookViews>
  <sheets>
    <sheet name="KVALITET PEDIJATRIJA TAB" sheetId="1" r:id="rId1"/>
    <sheet name="TAB 243" sheetId="2" r:id="rId2"/>
    <sheet name="TAB 244" sheetId="3" r:id="rId3"/>
    <sheet name="TAB 245" sheetId="4" r:id="rId4"/>
    <sheet name="TAB 246" sheetId="5" r:id="rId5"/>
    <sheet name="TAB 247" sheetId="6" r:id="rId6"/>
    <sheet name="TAB 248" sheetId="7" r:id="rId7"/>
    <sheet name="TAB 249" sheetId="8" r:id="rId8"/>
    <sheet name="TAB 250" sheetId="9" r:id="rId9"/>
    <sheet name="TAB 251" sheetId="10" r:id="rId10"/>
    <sheet name="TAB 252" sheetId="11" r:id="rId11"/>
    <sheet name="TAB 253" sheetId="12" r:id="rId12"/>
    <sheet name="TAB 254" sheetId="13" r:id="rId13"/>
    <sheet name="TAB 255" sheetId="14" r:id="rId14"/>
    <sheet name="TAB 256" sheetId="15" r:id="rId15"/>
    <sheet name="TAB 257" sheetId="16" r:id="rId16"/>
    <sheet name="TAB 258" sheetId="17" r:id="rId17"/>
    <sheet name="TAB 259" sheetId="18" r:id="rId18"/>
    <sheet name="TAB 260" sheetId="19" r:id="rId19"/>
    <sheet name="TAB 261" sheetId="20" r:id="rId20"/>
    <sheet name="TAB 262" sheetId="21" r:id="rId21"/>
  </sheets>
  <definedNames/>
  <calcPr fullCalcOnLoad="1"/>
</workbook>
</file>

<file path=xl/sharedStrings.xml><?xml version="1.0" encoding="utf-8"?>
<sst xmlns="http://schemas.openxmlformats.org/spreadsheetml/2006/main" count="795" uniqueCount="132">
  <si>
    <t>Извор података : база о показатељима квалитета</t>
  </si>
  <si>
    <t>СТРАНА 245</t>
  </si>
  <si>
    <t>СТРАНА 246</t>
  </si>
  <si>
    <t>СТРАНА 249</t>
  </si>
  <si>
    <t>СТРАНА 250</t>
  </si>
  <si>
    <t>СТРАНА 251</t>
  </si>
  <si>
    <t>СТРАНА 252</t>
  </si>
  <si>
    <t>СТРАНА 253</t>
  </si>
  <si>
    <t>СТРАНА 255</t>
  </si>
  <si>
    <t>СТРАНА 256</t>
  </si>
  <si>
    <t>СТРАНА 259</t>
  </si>
  <si>
    <t>СТРАНА 260</t>
  </si>
  <si>
    <t>СТРАНА 261</t>
  </si>
  <si>
    <t>СТРАНА 262</t>
  </si>
  <si>
    <t>ТАБЕЛА</t>
  </si>
  <si>
    <t>( *ЗБОГ ПРОМЕНЕ ПРАВИЛНИКА О ПОКАЗАТЕЉИМА КВАЛИТЕТА, ОВАЈ ПОКАЗАТЕЉ СЕ ВИШЕ НЕ ПРАТИ )</t>
  </si>
  <si>
    <t>Ред.
бр.</t>
  </si>
  <si>
    <t>ЗДРАВСТВЕНА
УСТАНОВА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</si>
  <si>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</si>
  <si>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</si>
  <si>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</si>
  <si>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</si>
  <si>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јул-децембар 
2011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</si>
  <si>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</si>
  <si>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</si>
  <si>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</si>
  <si>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</si>
  <si>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*</t>
  </si>
  <si>
    <t>јануар-децембар 2017</t>
  </si>
  <si>
    <t xml:space="preserve">СТОПА ЛЕТАЛИТЕТ У БОЛНИЦАМА </t>
  </si>
  <si>
    <t>У К У П Н О</t>
  </si>
  <si>
    <t>*</t>
  </si>
  <si>
    <t>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</si>
  <si>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</si>
  <si>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</si>
  <si>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СТРАНА 243</t>
  </si>
  <si>
    <t>ТАБЕЛА 243</t>
  </si>
  <si>
    <t>ПРОЦЕНАТ УМРЛИХ У ТОКУ ПРВИХ 48 САТИ ОД ПРИЈЕМА У БОЛНИЦУ  - НИВО УСТАНОВЕ</t>
  </si>
  <si>
    <t>ТАБЕЛА 244</t>
  </si>
  <si>
    <t>СТРАНА 244</t>
  </si>
  <si>
    <t>ТАБЕЛА 245</t>
  </si>
  <si>
    <t xml:space="preserve">ПРОСЕЧНА ДУЖИНА БОЛНИЧКОГ ЛЕЧЕЊА У БОЛНИЦАМА </t>
  </si>
  <si>
    <t>ТАБЕЛА 246</t>
  </si>
  <si>
    <t>БРОЈ МЕДИЦИНСКИХ СЕСТАРА ТАБ 124 *365 ДАНА У ГОД (ЗА 6 МЕСЕЦИ 182 ДАНА) ДОБИЈЕНИ РЕЗУЛТАТ ПОДЕЛИ СА БРОЈЕМ ДАНА БОЛНИЧКОГ ЛЕЧЕЊА ТАБ 121 ДОБИЈА СЕ</t>
  </si>
  <si>
    <t>ПРОСЕЧАН БРОЈ МЕДИЦИНСКИХ СЕСТАРА ПО ЗАУЗЕТОЈ ПОСТЕЉИ У
 БОЛНИЦАМА У БЕОГРАДУ</t>
  </si>
  <si>
    <t>2 - КБЦ "ДР ДРАГИША МИШОВИЋ-ДЕДИЊЕ"</t>
  </si>
  <si>
    <t>3 - КБЦ "ЗВЕЗДАРА"</t>
  </si>
  <si>
    <t>4 - КБЦ "ЗЕМУН"</t>
  </si>
  <si>
    <t>7 - ГАК "НАРОДНИ ФРОНТ"</t>
  </si>
  <si>
    <t>9 - УНИВЕРЗИТЕТСКА ДЕЧЈА КЛИНИКА</t>
  </si>
  <si>
    <t>10 - ИНСТИТУТ ЗА ЗДРАВСТВЕНУ ЗАШТИТУ МАЈКЕ И ДЕТЕТА СРБИЈЕ "ДР В.ЧУПИЋ"</t>
  </si>
  <si>
    <t>11 - КЛИНИКА ЗА НЕУРОЛОГИЈУ И ПСИЈХИЈАТРИЈУ ЗА ДЕЦУ И ОМЛАДИНУ</t>
  </si>
  <si>
    <t>12 - ИНСТИТУТ ЗА ОНКОЛОГИЈУ И РАДИОЛОГИЈУ СРБИЈЕ</t>
  </si>
  <si>
    <t>13 - ИНСТИТУТ ЗА МЕНТАЛНО ЗДРАВЉЕ</t>
  </si>
  <si>
    <t>18 - ИНСТИТУТ ЗА НЕОНАТОЛОГИЈУ</t>
  </si>
  <si>
    <t>23 - СПЕЦИЈАЛНА БОЛНИЦА ЗА ЦЕРЕБРАЛНУ ПАРАЛИЗУ И  РАЗВОЈНУ НЕУРОЛОГИЈУ</t>
  </si>
  <si>
    <t>25 - ЗАВОД ЗА ПСИХОФИЗИОЛ. ПОРЕМЕЋАЈЕ И ГОВОРНУ ПАТОЛО. "ПРОФ. ДР ЦВЕТКО БРАЈОВИЋ"</t>
  </si>
  <si>
    <t>СТРАНА 247</t>
  </si>
  <si>
    <t>ТАБЕЛА 247</t>
  </si>
  <si>
    <t xml:space="preserve"> ПРОЦЕНАТ ОБДУКОВАНИХ У БОЛНИЦАМА</t>
  </si>
  <si>
    <t>ТАБЕЛА 248</t>
  </si>
  <si>
    <t>СТРАНА 248</t>
  </si>
  <si>
    <t>У ТАБЕЛИ 122  ПОКАЗАТЕЉИ СЕ ПРАТЕ ОД 1.ЈУЛА 2011.ГОДИНЕ</t>
  </si>
  <si>
    <t>ПРОЦЕНАТ ПОДУДАРНОСТИ КЛИНИЧКИХ И ОБДУКЦИОНИХ ДИЈАГНОЗА</t>
  </si>
  <si>
    <t>ТАБЕЛА 249</t>
  </si>
  <si>
    <t>БРОЈ ПАЦИЈЕНАТА УПУЋЕНИХ У ДРУГЕ ЗДРАВСТВЕНЕ УСТАНОВЕ У БОЛНИЦАМА У БЕОГРАДУ - КВАЛИТЕТ ПЕДИЈАТРИЈА</t>
  </si>
  <si>
    <t xml:space="preserve">Због промене Правилника о показатељима квалитета, овај показатељ се од 2011. године не прати </t>
  </si>
  <si>
    <t>ТАБЕЛА 250</t>
  </si>
  <si>
    <t xml:space="preserve">ПРОЦЕНАT ПАЦИЈЕНАТА КОД КОЈИХ ЈЕ ИЗВРШЕН ПОНОВНИ ПРИЈЕМ НА ОДЕЉЕЊЕ ИНТЕНЗИВНЕ НЕГЕ </t>
  </si>
  <si>
    <t>ТАБЕЛА 251</t>
  </si>
  <si>
    <t>БРОЈ ИСПИСАНИХ БОЛЕСНИКА У БОЛНИЦАМА У БЕОГРАДУ  - КВАЛИТЕТ ПЕДИЈАТРИЈА</t>
  </si>
  <si>
    <t>ТАБЕЛА 252</t>
  </si>
  <si>
    <t>ТАБЕЛА 253</t>
  </si>
  <si>
    <t>БРОЈ УМРЛИХ ПАЦИЈЕНАТА У БОЛНИЦАМА У БЕОГРАДУ  - КВАЛИТЕТ ПЕДИЈАТРИЈА</t>
  </si>
  <si>
    <t>ТАБЕЛА 254</t>
  </si>
  <si>
    <t>БРОЈ УМРЛИХ ПАЦИЈЕНАТА У ПРВИХ 48 САТИ У БОЛНИЦАМА У БЕОГРАДУ - КВАЛИТЕТ ПЕДИЈАТРИЈА</t>
  </si>
  <si>
    <t>БРОЈ ОБДУКОВАНИХ ПАЦИЈЕНАТА У БОЛНИЦАМА У БЕОГРАДУ  - КВАЛИТЕТ ПЕДИЈАТРИЈА</t>
  </si>
  <si>
    <t>ТАБЕЛА 255</t>
  </si>
  <si>
    <t>БРОЈ КЛИНИЧКИХ ДИЈАГНОЗА УЗРОКА СМРТИ КОЈЕ СУ ПОТВРЂЕНЕ ОБДУКЦИЈОМ У БОЛНИЦАМА У БЕОГРАДУ -  КВАЛИТЕТ ПЕДИЈАТРИЈА</t>
  </si>
  <si>
    <t>ТАБЕЛА 256</t>
  </si>
  <si>
    <t>БРОЈ ДАНА БОЛНИЧКОГ ЛЕЧЕЊА У БОЛНИЦАМА У БЕОГРАДУ - КВАЛИТЕТ ПЕДИЈАТРИЈА</t>
  </si>
  <si>
    <t>ТАБЕЛА 257</t>
  </si>
  <si>
    <t>СТРАНА 257</t>
  </si>
  <si>
    <t>БРОЈ ВРАЋЕНИХ ИЗВЕШТАЈА О ОБДУКЦИЈИ ОБДУКОВАНИХ У БОЛНИЦАМА У БЕОГРАДУ - КВАЛИТЕТ ПЕДИЈАТРИЈА</t>
  </si>
  <si>
    <t>Због промене Правилника о показатељима квалитета, овај показатељ се не прати од 2011. године.</t>
  </si>
  <si>
    <t>БРОЈ ПОСТЕЉА У БОЛНИЦАМА У БЕОГРАДУ* ЗА 2007-2017. ГОДИНУ - КВАЛИТЕТ ПЕДИЈАТРИЈА</t>
  </si>
  <si>
    <t>ТАБЕЛА 259</t>
  </si>
  <si>
    <t>БРОЈ МЕДИЦИНСКИХ СЕСТАРА У БОЛНИЦАМА У БЕОГРАДУ - КВАЛИТЕТ ПЕДИЈАТРИЈА</t>
  </si>
  <si>
    <t>ТАБЕЛА 260</t>
  </si>
  <si>
    <t>ТАБЕЛА 261</t>
  </si>
  <si>
    <t>БРОЈ ПАЦИЈЕНАТА ЛЕЧЕНИХ НА ОДЕЉЕЊУ ИНТЕНЗИВНЕ НЕГЕ У БОЛНИЦАМА У БЕОГРАДУ - КВАЛИТЕТ ПЕДИЈАТРИЈА</t>
  </si>
  <si>
    <t>ТАБЕЛА 262</t>
  </si>
  <si>
    <t>Овај показатељ се прати од  1. јула 2011. године</t>
  </si>
  <si>
    <t>БРОЈ ПАЦИЈЕНАТА КОД КОЈИХ ЈЕ ИЗВРШЕН ПОНОВНИ ПРИЈЕМ НА ОДЕЉЕЊЕ ИНТЕНЗИВНЕ НЕГЕ У БОЛНИЦАМА У БЕОГРАДУ - КВАЛИТЕТ ПЕДИЈАТРИЈА</t>
  </si>
  <si>
    <t>БРОЈ УМРЛИХ ПАЦИЈЕНАТА ТАБ 252 /  251 *100 ТАБ БРОЈ ИСПИСАНИХ БОЛЕСНИКА ДОБИЈА СЕ</t>
  </si>
  <si>
    <t>УКУПАН БРОЈ УМРЛИХ ПАЦИЈЕНАТА У РОКУ ОД 48 САТИ ТАБ 253 / 252 *100  ТСБ БРОЈ УМРЛИХ ПАЦИЈЕНАТА У БОЛНИЦАМА ДОБИЈА СЕ</t>
  </si>
  <si>
    <t>БРОЈ ДАНА БОЛНИЧКОГ ЛЕЧЕЊА ТАБ 256 / 251 ТАБ БРОЈ ИСПИСАНИХ БОЛЕСНИКА ДОБИЈА СЕ</t>
  </si>
  <si>
    <t>БРОЈ ОБДУКОВАНИХ ПАЦИЈЕНАТА ТАБ 254 / 252 *100 ТАБ БРОЈ УМРЛИХ ПАЦИЈЕНАТА  ДОБИЈА СЕ</t>
  </si>
  <si>
    <t>БРОЈ КЛИНИЧКИХ ДИЈАГНОЗА УЗРОКА СМРТИ КОЈЕ СУ ПОТВРЂЕНЕ ОБДУКЦИЈОМ ТАБ 255 / 257 *100 ТАБ БРОЈ ВРАЋЕНИХ ИЗВЕШТАЈАО ОБДУКЦИЈИ ОБДУКОВАНИХ ДОБИЈА СЕ</t>
  </si>
  <si>
    <t>БР ПАЦИЈЕНАТА КОД КОЈИХ ЈЕ ИЗВРШЕН ПОНОВНИ ПРИЈЕМ НА  ОДЕЉЕЊЕ ИНТЕНЗИВНЕ НЕГЕ ТАБ 262 / 261 *100  ТАБ БР. ПАЦИЈЕНАТА ЛЕЧЕНИХ НА ОДЕЉЕЊУ ИНТЕНЗИВНЕ НЕГЕ  ДОБИЈА СЕ</t>
  </si>
  <si>
    <t>јануар-децембар 2018</t>
  </si>
  <si>
    <t>јануар-децембар 2019</t>
  </si>
  <si>
    <t xml:space="preserve">  </t>
  </si>
  <si>
    <t>јануар-децембар 2020</t>
  </si>
  <si>
    <t>БРОЈ МЕДИЦИНСКИХ СЕСТАРА У БОЛНИЦАМА У БЕОГРАДУ* ЗА 2007-2020. ГОДИНУ - ПЕДИЈАТРИЈСКЕ ГРАНЕ МЕДИЦИНЕ</t>
  </si>
  <si>
    <t>БРОЈ ДАНА БОЛНИЧКОГ ЛЕЧЕЊА У БОЛНИЦАМА У БЕОГРАДУ* ЗА 2007-2020. ГОДИНУ - ПЕДИЈАТРИЈСКЕ ГРАНЕ МЕДИЦИНЕ</t>
  </si>
  <si>
    <t>БРОЈ КЛИНИЧКИХ ДИЈАГНОЗА УЗРОКА СМРТИ КОЈЕ СУ ПОТВРЂЕНЕ ОБДУКЦИЈОМ У БОЛНИЦАМА У БЕОГРАДУ* ЗА 2007-2020. ГОДИНУ - ПЕДИЈАТРИЈСКЕ ГРАНЕ МЕДИЦИНЕ</t>
  </si>
  <si>
    <t>БРОЈ ОБДУКОВАНИХ ПАЦИЈЕНАТА У БОЛНИЦАМА У БЕОГРАДУ  ЗА 2007-2020. ГОДИНУ - ПЕДИЈАТРИЈСКЕ ГРАНЕ МЕДИЦИНЕ</t>
  </si>
  <si>
    <t>БРОЈ УМРЛИХ ПАЦИЈЕНАТА У ТОКУ ПРВИХ 48 САТИ ОД ПРИЈЕМА У БОЛНИЦУ У БОЛНИЦАМА У БЕОГРАДУ  ЗА 2007-2020. ГОДИНУ - ПЕДИЈАТРИЈСКЕ ГРАНЕ МЕДИЦИНЕ</t>
  </si>
  <si>
    <t>БРОЈ УМРЛИХ ПАЦИЈЕНАТА У БОЛНИЦАМА У БЕОГРАДУ  ЗА 2007-2020. ГОДИНУ - ПЕДИЈАТРИЈСКЕ ГРАНЕ МЕДИЦИНЕ</t>
  </si>
  <si>
    <t>13  -  КВАЛИТЕТ ПЕДИЈАТРИЈА - ПОКАЗАТЕЉИ КВАЛИТЕТА ЗА 2007 - 2020. ГОДИНЕ</t>
  </si>
  <si>
    <t>СТОПА ЛЕТАЛИТЕТ У БОЛНИЦАМА У БЕОГРАДУ - КВАЛИТЕТ ПЕДИЈАТРИЈА</t>
  </si>
  <si>
    <t>ПРОЦЕНАТ УМРЛИХ У ТОКУ ПРВИХ 48 САТИ ОД ПРИЈЕМА У БОЛНИЦАМА У БЕОГРАДУ - КВАЛИТЕТ ПЕДИЈАТРИЈА</t>
  </si>
  <si>
    <t>ПРОСЕЧНА ДУЖИНА БОЛНИЧКОГ ЛЕЧЕЊА У БОЛНИЦАМА У БЕОГРАДУ - КВАЛИТЕТ ПЕДИЈАТРИЈА</t>
  </si>
  <si>
    <t>ПРОСЕЧАН БРОЈ МЕДИЦИНСКИХ СЕСТАРА ПО ЗАУЗЕТОЈ ПОСТЕЉИ У
 БОЛНИЦАМА У БЕОГРАДУ - КВАЛИТЕТ ПЕДИЈАТРИЈА</t>
  </si>
  <si>
    <t>ПРОЦЕНАТ ОБДУКОВАНИХ У БОЛНИЦАМА У БЕОГРАД - КВАЛИТЕТ ПЕДИЈАТРИЈА</t>
  </si>
  <si>
    <t>ПРОЦЕНАТ ПОДУДАРНОСТИ КЛИНИЧКИХ И ОБДУКЦИОНИХ ДИЈАГНОЗА
 У БОЛНИЦАМА У БЕОГРАДУ - КВАЛИТЕТ ПЕДИЈАТРИЈА</t>
  </si>
  <si>
    <t>ПРОЦЕНАТ ПАЦИЈЕНАТА УПУЋЕНИХ У ДРУГЕ ЗДРАВСТВЕНЕ УСТАНОВЕ У БОЛНИЦАМА У БЕОГРАДУ - КВАЛИТЕТ ПЕДИЈАТРИЈА</t>
  </si>
  <si>
    <t>ПРОЦЕНАT ПАЦИЈЕНАТА КОД КОЈИХ ЈЕ ИЗВРШЕН ПОНОВНИ ПРИЈЕМ НА ОДЕЉЕЊЕ ИНТЕНЗИВНЕ НЕГЕ У БЕОГРАДУ - КВАЛИТЕТ ПЕДИЈАТРИЈА</t>
  </si>
  <si>
    <t>СТОПА ЛЕТАЛИТЕТ У БОЛНИЦАМА У БЕОГРАДУ*  - КВАЛИТЕТ ПЕДИЈАТРИЈСКЕ ГРАНЕ МЕДИЦИНЕ</t>
  </si>
  <si>
    <t>ПРОЦЕНАТ УМРЛИХ У ТОКУ ПРВИХ 48 САТИ ОД ПРИЈЕМА У БОЛНИЦАМА У БЕОГРАДУ*  - КВАЛИТЕТ ПЕДИЈАТРИЈСКЕ ГРАНЕ МЕДИЦИНЕ</t>
  </si>
  <si>
    <t>ПРОСЕЧНА ДУЖИНА БОЛНИЧКОГ ЛЕЧЕЊА У БОЛНИЦАМА У БЕОГРАДУ* - КВАЛИТЕТ ПЕДИЈАТРИЈСКЕ ГРАНЕ МЕДИЦИНЕ</t>
  </si>
  <si>
    <t xml:space="preserve"> ПРОЦЕНАТ ОБДУКОВАНИХ У БОЛНИЦАМА У БЕОГРАДУ* - КВАЛИТЕТ ПЕДИЈАТРИЈСКЕ ГРАНЕ МЕДИЦИНЕ</t>
  </si>
  <si>
    <t>ПРОЦЕНАТ ПОДУДАРНОСТИ КЛИНИЧКИХ И ОБДУКЦИОНИХ ДИЈАГНОЗА У БОЛНИЦАМА У БЕОГРАДУ* - ПЕДИЈАТРИЈСКЕ ГРАНЕ МЕДИЦИНЕ</t>
  </si>
  <si>
    <t>ПРОЦЕНАТ ПАЦИЈЕНАТА УПУЋЕНИХ У ДРУГЕ ЗДРАВСТВЕНЕ УСТАНОВЕ У БОЛНИЦАМА У БЕОГРАДУ  - ПЕДИЈАТРИЈСКЕ ГРАНЕ МЕДИЦИНЕ</t>
  </si>
  <si>
    <t>ПРОЦЕНАT ПАЦИЈЕНАТА КОД КОЈИХ ЈЕ ИЗВРШЕН ПОНОВНИ ПРИЈЕМ НА ОДЕЉЕЊЕ ИНТЕНЗИВНЕ НЕГЕ У БЕОГРАДУ* - ПЕДИЈАТРИЈСКЕ ГРАНЕ МЕДИЦИНЕ</t>
  </si>
  <si>
    <t>БРОЈ ИСПИСАНИХ БОЛЕСНИКА У БОЛНИЦАМА У БЕОГРАДУ  - ПЕДИЈАТРИЈСКЕ ГРАНЕ МЕДИЦИНЕ</t>
  </si>
  <si>
    <t>БРОЈ ВРАЋЕНИХ ИЗВЕШТАЈА О ОБДУКЦИЈИ ОБДУКОВАНИХ У БОЛНИЦАМА У БЕОГРАДУ*  - ПЕДИЈАТРИЈСКЕ ГРАНЕ МЕДИЦИНЕ</t>
  </si>
  <si>
    <t>БРОЈ ПОСТЕЉА У БОЛНИЦАМА У БЕОГРАДУ* - ПЕДИЈАТРИЈСКЕ ГРАНЕ МЕДИЦИНЕ</t>
  </si>
  <si>
    <t>БРОЈ ПАЦИЈЕНАТА УПУЋЕНИХ У ДРУГЕ ЗДРАВСТВЕНЕ УСТАНОВЕ У БЕОГРАДУ* - ПЕДИЈАТРИЈСКЕ ГРАНЕ МЕДИЦИНЕ</t>
  </si>
  <si>
    <t>БРОЈ ПАЦИЈЕНАТА ЛЕЧЕНИХ НА ОДЕЉЕЊУ ИНТЕНЗИВНЕ НЕГЕ У БОЛНИЦАМА У БЕОГРАДУ* - ПЕДИЈАТРИЈСКЕ ГРАНЕ МЕДИЦИНЕ</t>
  </si>
  <si>
    <t xml:space="preserve"> БРОЈ ПАЦИЈЕНАТА КОД КОЈИХ ЈЕ ИЗВРШЕН ПОНОВНИ ПРИЈЕМ НА ОДЕЉЕЊЕ ИНТЕНЗИВНЕ НЕГЕ У БОЛНИЦАМА У БЕОГРАДУ*  - ПЕДИЈАТРИЈСКЕ ГРАНЕ МЕДИЦИНЕ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</si>
</sst>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0.0"/>
    <numFmt numFmtId="183" formatCode="0.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i/>
      <sz val="8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"/>
      <family val="2"/>
    </font>
    <font>
      <b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9" fillId="7" borderId="13" xfId="0" applyFont="1" applyFill="1" applyBorder="1" applyAlignment="1">
      <alignment horizontal="center" vertical="center"/>
    </xf>
    <xf numFmtId="2" fontId="2" fillId="7" borderId="12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2" fontId="2" fillId="7" borderId="14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54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2" fontId="2" fillId="7" borderId="15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4" fillId="7" borderId="14" xfId="0" applyFont="1" applyFill="1" applyBorder="1" applyAlignment="1">
      <alignment horizontal="center" vertical="center" wrapText="1"/>
    </xf>
    <xf numFmtId="2" fontId="2" fillId="7" borderId="13" xfId="0" applyNumberFormat="1" applyFont="1" applyFill="1" applyBorder="1" applyAlignment="1">
      <alignment horizontal="center" vertical="center"/>
    </xf>
    <xf numFmtId="2" fontId="2" fillId="7" borderId="16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13" fillId="0" borderId="2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7" borderId="27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9" fillId="33" borderId="28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 vertical="center" wrapText="1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 applyProtection="1">
      <alignment horizontal="left" vertical="center"/>
      <protection locked="0"/>
    </xf>
    <xf numFmtId="49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33" borderId="19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9" fillId="33" borderId="0" xfId="0" applyFont="1" applyFill="1" applyBorder="1" applyAlignment="1" applyProtection="1">
      <alignment horizontal="center" wrapText="1"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57" fillId="0" borderId="17" xfId="0" applyFont="1" applyBorder="1" applyAlignment="1">
      <alignment vertical="center" wrapText="1"/>
    </xf>
    <xf numFmtId="0" fontId="8" fillId="33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13" sqref="B13:J13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>
      <c r="K1" s="3"/>
    </row>
    <row r="2" ht="19.5" customHeight="1"/>
    <row r="3" spans="1:10" ht="19.5" customHeight="1">
      <c r="A3" s="4" t="s">
        <v>14</v>
      </c>
      <c r="B3" s="164" t="s">
        <v>110</v>
      </c>
      <c r="C3" s="164"/>
      <c r="D3" s="164"/>
      <c r="E3" s="164"/>
      <c r="F3" s="164"/>
      <c r="G3" s="164"/>
      <c r="H3" s="164"/>
      <c r="I3" s="164"/>
      <c r="J3" s="164"/>
    </row>
    <row r="4" ht="19.5" customHeight="1">
      <c r="A4" s="4"/>
    </row>
    <row r="5" spans="1:14" ht="18" customHeight="1">
      <c r="A5" s="5">
        <v>243</v>
      </c>
      <c r="B5" s="163" t="s">
        <v>111</v>
      </c>
      <c r="C5" s="163"/>
      <c r="D5" s="163"/>
      <c r="E5" s="163"/>
      <c r="F5" s="163"/>
      <c r="G5" s="163"/>
      <c r="H5" s="163"/>
      <c r="I5" s="163"/>
      <c r="J5" s="163"/>
      <c r="K5" s="139"/>
      <c r="L5" s="139"/>
      <c r="M5" s="139"/>
      <c r="N5" s="139"/>
    </row>
    <row r="6" spans="1:14" ht="18" customHeight="1">
      <c r="A6" s="5">
        <v>244</v>
      </c>
      <c r="B6" s="163" t="s">
        <v>112</v>
      </c>
      <c r="C6" s="163"/>
      <c r="D6" s="163"/>
      <c r="E6" s="163"/>
      <c r="F6" s="163"/>
      <c r="G6" s="163"/>
      <c r="H6" s="163"/>
      <c r="I6" s="163"/>
      <c r="J6" s="163"/>
      <c r="K6" s="149"/>
      <c r="L6" s="149"/>
      <c r="M6" s="149"/>
      <c r="N6" s="149"/>
    </row>
    <row r="7" spans="1:14" ht="18" customHeight="1">
      <c r="A7" s="5">
        <v>245</v>
      </c>
      <c r="B7" s="163" t="s">
        <v>113</v>
      </c>
      <c r="C7" s="163"/>
      <c r="D7" s="163"/>
      <c r="E7" s="163"/>
      <c r="F7" s="163"/>
      <c r="G7" s="163"/>
      <c r="H7" s="163"/>
      <c r="I7" s="163"/>
      <c r="J7" s="163"/>
      <c r="K7" s="149"/>
      <c r="L7" s="149"/>
      <c r="M7" s="149"/>
      <c r="N7" s="149"/>
    </row>
    <row r="8" spans="1:14" ht="18" customHeight="1">
      <c r="A8" s="5">
        <v>246</v>
      </c>
      <c r="B8" s="150" t="s">
        <v>114</v>
      </c>
      <c r="C8" s="150"/>
      <c r="D8" s="150"/>
      <c r="E8" s="150"/>
      <c r="F8" s="150"/>
      <c r="G8" s="150"/>
      <c r="H8" s="150"/>
      <c r="I8" s="150"/>
      <c r="J8" s="150"/>
      <c r="K8" s="151"/>
      <c r="L8" s="151"/>
      <c r="M8" s="151"/>
      <c r="N8" s="151"/>
    </row>
    <row r="9" spans="1:14" ht="18" customHeight="1">
      <c r="A9" s="5">
        <v>247</v>
      </c>
      <c r="B9" s="163" t="s">
        <v>115</v>
      </c>
      <c r="C9" s="163"/>
      <c r="D9" s="163"/>
      <c r="E9" s="163"/>
      <c r="F9" s="163"/>
      <c r="G9" s="163"/>
      <c r="H9" s="163"/>
      <c r="I9" s="163"/>
      <c r="J9" s="163"/>
      <c r="K9" s="151"/>
      <c r="L9" s="151"/>
      <c r="M9" s="151"/>
      <c r="N9" s="151"/>
    </row>
    <row r="10" spans="1:14" ht="18" customHeight="1">
      <c r="A10" s="5">
        <v>248</v>
      </c>
      <c r="B10" s="163" t="s">
        <v>116</v>
      </c>
      <c r="C10" s="163"/>
      <c r="D10" s="163"/>
      <c r="E10" s="163"/>
      <c r="F10" s="163"/>
      <c r="G10" s="163"/>
      <c r="H10" s="163"/>
      <c r="I10" s="163"/>
      <c r="J10" s="163"/>
      <c r="K10" s="139"/>
      <c r="L10" s="139"/>
      <c r="M10" s="139"/>
      <c r="N10" s="139"/>
    </row>
    <row r="11" spans="1:14" ht="18" customHeight="1">
      <c r="A11" s="5">
        <v>249</v>
      </c>
      <c r="B11" s="147" t="s">
        <v>117</v>
      </c>
      <c r="C11" s="147"/>
      <c r="D11" s="147"/>
      <c r="E11" s="147"/>
      <c r="F11" s="147"/>
      <c r="G11" s="147"/>
      <c r="H11" s="147"/>
      <c r="I11" s="147"/>
      <c r="J11" s="147"/>
      <c r="K11" s="139"/>
      <c r="L11" s="139"/>
      <c r="M11" s="139"/>
      <c r="N11" s="139"/>
    </row>
    <row r="12" spans="1:14" ht="15" customHeight="1">
      <c r="A12" s="5"/>
      <c r="B12" s="8" t="s">
        <v>15</v>
      </c>
      <c r="C12" s="147"/>
      <c r="D12" s="147"/>
      <c r="E12" s="147"/>
      <c r="F12" s="147"/>
      <c r="G12" s="147"/>
      <c r="H12" s="147"/>
      <c r="I12" s="147"/>
      <c r="J12" s="147"/>
      <c r="K12" s="139"/>
      <c r="L12" s="139"/>
      <c r="M12" s="139"/>
      <c r="N12" s="139"/>
    </row>
    <row r="13" spans="1:14" ht="18" customHeight="1">
      <c r="A13" s="5">
        <v>250</v>
      </c>
      <c r="B13" s="163" t="s">
        <v>118</v>
      </c>
      <c r="C13" s="163"/>
      <c r="D13" s="163"/>
      <c r="E13" s="163"/>
      <c r="F13" s="163"/>
      <c r="G13" s="163"/>
      <c r="H13" s="163"/>
      <c r="I13" s="163"/>
      <c r="J13" s="163"/>
      <c r="K13" s="139"/>
      <c r="L13" s="139"/>
      <c r="M13" s="139"/>
      <c r="N13" s="139"/>
    </row>
    <row r="14" spans="1:14" ht="18" customHeight="1">
      <c r="A14" s="5">
        <v>251</v>
      </c>
      <c r="B14" s="163" t="s">
        <v>70</v>
      </c>
      <c r="C14" s="163"/>
      <c r="D14" s="163"/>
      <c r="E14" s="163"/>
      <c r="F14" s="163"/>
      <c r="G14" s="163"/>
      <c r="H14" s="163"/>
      <c r="I14" s="163"/>
      <c r="J14" s="163"/>
      <c r="K14" s="139"/>
      <c r="L14" s="139"/>
      <c r="M14" s="139"/>
      <c r="N14" s="139"/>
    </row>
    <row r="15" spans="1:14" ht="18" customHeight="1">
      <c r="A15" s="5">
        <v>252</v>
      </c>
      <c r="B15" s="163" t="s">
        <v>73</v>
      </c>
      <c r="C15" s="163"/>
      <c r="D15" s="163"/>
      <c r="E15" s="163"/>
      <c r="F15" s="163"/>
      <c r="G15" s="163"/>
      <c r="H15" s="163"/>
      <c r="I15" s="163"/>
      <c r="J15" s="163"/>
      <c r="K15" s="139"/>
      <c r="L15" s="139"/>
      <c r="M15" s="139"/>
      <c r="N15" s="139"/>
    </row>
    <row r="16" spans="1:14" ht="18" customHeight="1">
      <c r="A16" s="5">
        <v>253</v>
      </c>
      <c r="B16" s="163" t="s">
        <v>75</v>
      </c>
      <c r="C16" s="163"/>
      <c r="D16" s="163"/>
      <c r="E16" s="163"/>
      <c r="F16" s="163"/>
      <c r="G16" s="163"/>
      <c r="H16" s="163"/>
      <c r="I16" s="163"/>
      <c r="J16" s="163"/>
      <c r="K16" s="139"/>
      <c r="L16" s="139"/>
      <c r="M16" s="139"/>
      <c r="N16" s="139"/>
    </row>
    <row r="17" spans="1:14" ht="18" customHeight="1">
      <c r="A17" s="5">
        <v>254</v>
      </c>
      <c r="B17" s="163" t="s">
        <v>76</v>
      </c>
      <c r="C17" s="163"/>
      <c r="D17" s="163"/>
      <c r="E17" s="163"/>
      <c r="F17" s="163"/>
      <c r="G17" s="163"/>
      <c r="H17" s="163"/>
      <c r="I17" s="163"/>
      <c r="J17" s="163"/>
      <c r="K17" s="139"/>
      <c r="L17" s="139"/>
      <c r="M17" s="139"/>
      <c r="N17" s="139"/>
    </row>
    <row r="18" spans="1:14" ht="18" customHeight="1">
      <c r="A18" s="5">
        <v>255</v>
      </c>
      <c r="B18" s="163" t="s">
        <v>78</v>
      </c>
      <c r="C18" s="163"/>
      <c r="D18" s="163"/>
      <c r="E18" s="163"/>
      <c r="F18" s="163"/>
      <c r="G18" s="163"/>
      <c r="H18" s="163"/>
      <c r="I18" s="163"/>
      <c r="J18" s="163"/>
      <c r="K18" s="139"/>
      <c r="L18" s="139"/>
      <c r="M18" s="139"/>
      <c r="N18" s="139"/>
    </row>
    <row r="19" spans="1:14" ht="18" customHeight="1">
      <c r="A19" s="5">
        <v>256</v>
      </c>
      <c r="B19" s="163" t="s">
        <v>80</v>
      </c>
      <c r="C19" s="163"/>
      <c r="D19" s="163"/>
      <c r="E19" s="163"/>
      <c r="F19" s="163"/>
      <c r="G19" s="163"/>
      <c r="H19" s="163"/>
      <c r="I19" s="163"/>
      <c r="J19" s="163"/>
      <c r="K19" s="139"/>
      <c r="L19" s="139"/>
      <c r="M19" s="139"/>
      <c r="N19" s="139"/>
    </row>
    <row r="20" spans="1:14" ht="18" customHeight="1">
      <c r="A20" s="5">
        <v>257</v>
      </c>
      <c r="B20" s="147" t="s">
        <v>83</v>
      </c>
      <c r="C20" s="147"/>
      <c r="D20" s="147"/>
      <c r="E20" s="147"/>
      <c r="F20" s="147"/>
      <c r="G20" s="147"/>
      <c r="H20" s="147"/>
      <c r="I20" s="147"/>
      <c r="J20" s="147"/>
      <c r="K20" s="139"/>
      <c r="L20" s="139"/>
      <c r="M20" s="139"/>
      <c r="N20" s="139"/>
    </row>
    <row r="21" spans="1:14" ht="18" customHeight="1">
      <c r="A21" s="5">
        <v>258</v>
      </c>
      <c r="B21" s="147" t="s">
        <v>85</v>
      </c>
      <c r="C21" s="147"/>
      <c r="D21" s="147"/>
      <c r="E21" s="147"/>
      <c r="F21" s="147"/>
      <c r="G21" s="147"/>
      <c r="H21" s="147"/>
      <c r="I21" s="147"/>
      <c r="J21" s="147"/>
      <c r="K21" s="139"/>
      <c r="L21" s="139"/>
      <c r="M21" s="139"/>
      <c r="N21" s="139"/>
    </row>
    <row r="22" spans="1:14" ht="15" customHeight="1">
      <c r="A22" s="5"/>
      <c r="B22" s="8" t="s">
        <v>15</v>
      </c>
      <c r="C22" s="147"/>
      <c r="D22" s="147"/>
      <c r="E22" s="147"/>
      <c r="F22" s="147"/>
      <c r="G22" s="147"/>
      <c r="H22" s="147"/>
      <c r="I22" s="147"/>
      <c r="J22" s="147"/>
      <c r="K22" s="139"/>
      <c r="L22" s="139"/>
      <c r="M22" s="139"/>
      <c r="N22" s="139"/>
    </row>
    <row r="23" spans="1:14" ht="18" customHeight="1">
      <c r="A23" s="5">
        <v>259</v>
      </c>
      <c r="B23" s="147" t="s">
        <v>87</v>
      </c>
      <c r="C23" s="147"/>
      <c r="D23" s="147"/>
      <c r="E23" s="147"/>
      <c r="F23" s="147"/>
      <c r="G23" s="147"/>
      <c r="H23" s="147"/>
      <c r="I23" s="147"/>
      <c r="J23" s="147"/>
      <c r="K23" s="139"/>
      <c r="L23" s="139"/>
      <c r="M23" s="139"/>
      <c r="N23" s="139"/>
    </row>
    <row r="24" spans="1:14" ht="18" customHeight="1">
      <c r="A24" s="5">
        <v>260</v>
      </c>
      <c r="B24" s="147" t="s">
        <v>65</v>
      </c>
      <c r="C24" s="147"/>
      <c r="D24" s="147"/>
      <c r="E24" s="147"/>
      <c r="F24" s="147"/>
      <c r="G24" s="147"/>
      <c r="H24" s="147"/>
      <c r="I24" s="147"/>
      <c r="J24" s="147"/>
      <c r="K24" s="139"/>
      <c r="L24" s="139"/>
      <c r="M24" s="139"/>
      <c r="N24" s="139"/>
    </row>
    <row r="25" spans="1:14" ht="18" customHeight="1">
      <c r="A25" s="5">
        <v>261</v>
      </c>
      <c r="B25" s="147" t="s">
        <v>90</v>
      </c>
      <c r="C25" s="147"/>
      <c r="D25" s="147"/>
      <c r="E25" s="147"/>
      <c r="F25" s="147"/>
      <c r="G25" s="147"/>
      <c r="H25" s="147"/>
      <c r="I25" s="147"/>
      <c r="J25" s="147"/>
      <c r="K25" s="139"/>
      <c r="L25" s="139"/>
      <c r="M25" s="139"/>
      <c r="N25" s="139"/>
    </row>
    <row r="26" spans="1:14" ht="18" customHeight="1">
      <c r="A26" s="5">
        <v>262</v>
      </c>
      <c r="B26" s="151" t="s">
        <v>93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15" customHeight="1">
      <c r="A27" s="5"/>
      <c r="B27" s="147"/>
      <c r="C27" s="147"/>
      <c r="D27" s="147"/>
      <c r="E27" s="147"/>
      <c r="F27" s="147"/>
      <c r="G27" s="147"/>
      <c r="H27" s="147"/>
      <c r="I27" s="147"/>
      <c r="J27" s="147"/>
      <c r="K27" s="139"/>
      <c r="L27" s="139"/>
      <c r="M27" s="139"/>
      <c r="N27" s="139"/>
    </row>
    <row r="28" spans="1:14" ht="15" customHeight="1">
      <c r="A28" s="5"/>
      <c r="B28" s="147"/>
      <c r="C28" s="147"/>
      <c r="D28" s="147"/>
      <c r="E28" s="147"/>
      <c r="F28" s="147"/>
      <c r="G28" s="147"/>
      <c r="H28" s="147"/>
      <c r="I28" s="147"/>
      <c r="J28" s="147"/>
      <c r="K28" s="139"/>
      <c r="L28" s="139"/>
      <c r="M28" s="139"/>
      <c r="N28" s="139"/>
    </row>
    <row r="29" spans="1:14" ht="15" customHeight="1">
      <c r="A29" s="5"/>
      <c r="B29" s="147"/>
      <c r="C29" s="147"/>
      <c r="D29" s="147"/>
      <c r="E29" s="147"/>
      <c r="F29" s="147"/>
      <c r="G29" s="147"/>
      <c r="H29" s="147"/>
      <c r="I29" s="147"/>
      <c r="J29" s="147"/>
      <c r="K29" s="139"/>
      <c r="L29" s="139"/>
      <c r="M29" s="139"/>
      <c r="N29" s="13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3">
    <mergeCell ref="B3:J3"/>
    <mergeCell ref="B5:J5"/>
    <mergeCell ref="B6:J6"/>
    <mergeCell ref="B7:J7"/>
    <mergeCell ref="B13:J13"/>
    <mergeCell ref="B9:J9"/>
    <mergeCell ref="B10:J10"/>
    <mergeCell ref="B14:J14"/>
    <mergeCell ref="B15:J15"/>
    <mergeCell ref="B16:J16"/>
    <mergeCell ref="B17:J17"/>
    <mergeCell ref="B18:J18"/>
    <mergeCell ref="B19:J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139"/>
      <c r="D1" s="139"/>
      <c r="E1" s="139"/>
      <c r="F1" s="139"/>
      <c r="G1" s="139"/>
      <c r="H1" s="139"/>
      <c r="I1" s="139"/>
      <c r="J1" s="139"/>
      <c r="K1" s="139"/>
      <c r="L1" s="192"/>
      <c r="M1" s="192"/>
      <c r="N1" s="29"/>
      <c r="O1" s="139"/>
      <c r="P1" s="139"/>
    </row>
    <row r="2" spans="1:16" ht="12.75" customHeight="1">
      <c r="A2" s="174" t="s">
        <v>126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69</v>
      </c>
    </row>
    <row r="4" spans="1:24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W4" s="180" t="s">
        <v>62</v>
      </c>
      <c r="X4" s="181"/>
    </row>
    <row r="5" spans="1:24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W5" s="180"/>
      <c r="X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94">
        <v>1021</v>
      </c>
      <c r="D7" s="94">
        <v>2087</v>
      </c>
      <c r="E7" s="94">
        <v>2178</v>
      </c>
      <c r="F7" s="94">
        <v>2560</v>
      </c>
      <c r="G7" s="95">
        <v>1093</v>
      </c>
      <c r="H7" s="95">
        <v>2286</v>
      </c>
      <c r="I7" s="95">
        <v>2197</v>
      </c>
      <c r="J7" s="95">
        <v>2196</v>
      </c>
      <c r="K7" s="95">
        <v>2127</v>
      </c>
      <c r="L7" s="95">
        <v>2007</v>
      </c>
      <c r="M7" s="95">
        <v>1606</v>
      </c>
      <c r="N7" s="95">
        <v>1763</v>
      </c>
      <c r="O7" s="95">
        <v>1736</v>
      </c>
      <c r="P7" s="95">
        <v>910</v>
      </c>
    </row>
    <row r="8" spans="1:16" ht="19.5" customHeight="1">
      <c r="A8" s="42">
        <v>2</v>
      </c>
      <c r="B8" s="43" t="s">
        <v>46</v>
      </c>
      <c r="C8" s="96">
        <v>644</v>
      </c>
      <c r="D8" s="96">
        <v>1394</v>
      </c>
      <c r="E8" s="96">
        <v>1281</v>
      </c>
      <c r="F8" s="96">
        <v>1484</v>
      </c>
      <c r="G8" s="96">
        <v>654</v>
      </c>
      <c r="H8" s="96">
        <v>1241</v>
      </c>
      <c r="I8" s="96">
        <v>1233</v>
      </c>
      <c r="J8" s="96">
        <v>1400</v>
      </c>
      <c r="K8" s="96">
        <v>1662</v>
      </c>
      <c r="L8" s="96">
        <v>1723</v>
      </c>
      <c r="M8" s="96">
        <v>1610</v>
      </c>
      <c r="N8" s="96">
        <v>1687</v>
      </c>
      <c r="O8" s="96">
        <v>2011</v>
      </c>
      <c r="P8" s="96">
        <v>1084</v>
      </c>
    </row>
    <row r="9" spans="1:16" ht="19.5" customHeight="1">
      <c r="A9" s="42">
        <v>3</v>
      </c>
      <c r="B9" s="43" t="s">
        <v>47</v>
      </c>
      <c r="C9" s="96">
        <v>632</v>
      </c>
      <c r="D9" s="96">
        <v>1108</v>
      </c>
      <c r="E9" s="96">
        <v>1147</v>
      </c>
      <c r="F9" s="96">
        <v>1336</v>
      </c>
      <c r="G9" s="96">
        <v>708</v>
      </c>
      <c r="H9" s="96">
        <v>1295</v>
      </c>
      <c r="I9" s="96">
        <v>1233</v>
      </c>
      <c r="J9" s="96">
        <v>1202</v>
      </c>
      <c r="K9" s="96">
        <v>1384</v>
      </c>
      <c r="L9" s="96">
        <v>1892</v>
      </c>
      <c r="M9" s="96">
        <v>1437</v>
      </c>
      <c r="N9" s="96">
        <v>566</v>
      </c>
      <c r="O9" s="96"/>
      <c r="P9" s="96">
        <v>123</v>
      </c>
    </row>
    <row r="10" spans="1:16" ht="19.5" customHeight="1">
      <c r="A10" s="42">
        <v>4</v>
      </c>
      <c r="B10" s="43" t="s">
        <v>48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9.5" customHeight="1">
      <c r="A11" s="42">
        <v>5</v>
      </c>
      <c r="B11" s="41" t="s">
        <v>49</v>
      </c>
      <c r="C11" s="96">
        <v>2795</v>
      </c>
      <c r="D11" s="96">
        <v>6642</v>
      </c>
      <c r="E11" s="96">
        <v>7685</v>
      </c>
      <c r="F11" s="96">
        <v>8489</v>
      </c>
      <c r="G11" s="96">
        <v>4317</v>
      </c>
      <c r="H11" s="96">
        <v>7583</v>
      </c>
      <c r="I11" s="96">
        <v>7717</v>
      </c>
      <c r="J11" s="96">
        <v>7596</v>
      </c>
      <c r="K11" s="96">
        <v>6218</v>
      </c>
      <c r="L11" s="96">
        <v>6752</v>
      </c>
      <c r="M11" s="96">
        <v>5689</v>
      </c>
      <c r="N11" s="96">
        <v>5788</v>
      </c>
      <c r="O11" s="96">
        <v>4361</v>
      </c>
      <c r="P11" s="143">
        <v>3364</v>
      </c>
    </row>
    <row r="12" spans="1:16" ht="24.75" customHeight="1">
      <c r="A12" s="42">
        <v>6</v>
      </c>
      <c r="B12" s="41" t="s">
        <v>50</v>
      </c>
      <c r="C12" s="96">
        <v>3298</v>
      </c>
      <c r="D12" s="96">
        <v>5722</v>
      </c>
      <c r="E12" s="96">
        <v>7103</v>
      </c>
      <c r="F12" s="96">
        <v>7752</v>
      </c>
      <c r="G12" s="96">
        <v>4710</v>
      </c>
      <c r="H12" s="96">
        <v>7862</v>
      </c>
      <c r="I12" s="96">
        <v>8112</v>
      </c>
      <c r="J12" s="96">
        <v>7958</v>
      </c>
      <c r="K12" s="96">
        <v>8442</v>
      </c>
      <c r="L12" s="96">
        <v>8614</v>
      </c>
      <c r="M12" s="96">
        <v>9113</v>
      </c>
      <c r="N12" s="96">
        <v>10103</v>
      </c>
      <c r="O12" s="96">
        <v>11630</v>
      </c>
      <c r="P12" s="143">
        <v>6878</v>
      </c>
    </row>
    <row r="13" spans="1:16" ht="19.5" customHeight="1">
      <c r="A13" s="42">
        <v>7</v>
      </c>
      <c r="B13" s="41" t="s">
        <v>51</v>
      </c>
      <c r="C13" s="96">
        <v>345</v>
      </c>
      <c r="D13" s="96">
        <v>638</v>
      </c>
      <c r="E13" s="96">
        <v>645</v>
      </c>
      <c r="F13" s="96">
        <v>678</v>
      </c>
      <c r="G13" s="96">
        <v>265</v>
      </c>
      <c r="H13" s="96">
        <v>672</v>
      </c>
      <c r="I13" s="96">
        <v>686</v>
      </c>
      <c r="J13" s="96">
        <v>773</v>
      </c>
      <c r="K13" s="96">
        <v>691</v>
      </c>
      <c r="L13" s="96">
        <v>692</v>
      </c>
      <c r="M13" s="96">
        <v>802</v>
      </c>
      <c r="N13" s="96">
        <v>719</v>
      </c>
      <c r="O13" s="96">
        <v>798</v>
      </c>
      <c r="P13" s="143">
        <v>537</v>
      </c>
    </row>
    <row r="14" spans="1:16" ht="19.5" customHeight="1">
      <c r="A14" s="42">
        <v>8</v>
      </c>
      <c r="B14" s="41" t="s">
        <v>52</v>
      </c>
      <c r="C14" s="96">
        <v>254</v>
      </c>
      <c r="D14" s="96">
        <v>682</v>
      </c>
      <c r="E14" s="96">
        <v>742</v>
      </c>
      <c r="F14" s="96">
        <v>640</v>
      </c>
      <c r="G14" s="96">
        <v>293</v>
      </c>
      <c r="H14" s="96">
        <v>712</v>
      </c>
      <c r="I14" s="96">
        <v>699</v>
      </c>
      <c r="J14" s="96">
        <v>778</v>
      </c>
      <c r="K14" s="96">
        <v>816</v>
      </c>
      <c r="L14" s="96">
        <v>578</v>
      </c>
      <c r="M14" s="96">
        <v>610</v>
      </c>
      <c r="N14" s="96">
        <v>711</v>
      </c>
      <c r="O14" s="96">
        <v>779</v>
      </c>
      <c r="P14" s="143">
        <v>570</v>
      </c>
    </row>
    <row r="15" spans="1:16" ht="19.5" customHeight="1">
      <c r="A15" s="42">
        <v>9</v>
      </c>
      <c r="B15" s="41" t="s">
        <v>53</v>
      </c>
      <c r="C15" s="96">
        <v>122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9.5" customHeight="1">
      <c r="A16" s="42">
        <v>10</v>
      </c>
      <c r="B16" s="41" t="s">
        <v>54</v>
      </c>
      <c r="C16" s="96">
        <v>447</v>
      </c>
      <c r="D16" s="96">
        <v>851</v>
      </c>
      <c r="E16" s="96">
        <v>937</v>
      </c>
      <c r="F16" s="96">
        <v>880</v>
      </c>
      <c r="G16" s="96">
        <v>435</v>
      </c>
      <c r="H16" s="96">
        <v>830</v>
      </c>
      <c r="I16" s="96">
        <v>952</v>
      </c>
      <c r="J16" s="96">
        <v>809</v>
      </c>
      <c r="K16" s="96">
        <v>714</v>
      </c>
      <c r="L16" s="96">
        <v>750</v>
      </c>
      <c r="M16" s="96">
        <v>841</v>
      </c>
      <c r="N16" s="96">
        <v>808</v>
      </c>
      <c r="O16" s="96">
        <v>938</v>
      </c>
      <c r="P16" s="143">
        <v>805</v>
      </c>
    </row>
    <row r="17" spans="1:16" ht="24.75" customHeight="1">
      <c r="A17" s="42">
        <v>11</v>
      </c>
      <c r="B17" s="41" t="s">
        <v>55</v>
      </c>
      <c r="C17" s="96">
        <v>79</v>
      </c>
      <c r="D17" s="96">
        <v>164</v>
      </c>
      <c r="E17" s="96">
        <v>187</v>
      </c>
      <c r="F17" s="96">
        <v>187</v>
      </c>
      <c r="G17" s="96">
        <v>95</v>
      </c>
      <c r="H17" s="96">
        <v>276</v>
      </c>
      <c r="I17" s="96">
        <v>281</v>
      </c>
      <c r="J17" s="96">
        <v>336</v>
      </c>
      <c r="K17" s="96">
        <v>243</v>
      </c>
      <c r="L17" s="96">
        <v>246</v>
      </c>
      <c r="M17" s="96">
        <v>232</v>
      </c>
      <c r="N17" s="96">
        <v>270</v>
      </c>
      <c r="O17" s="96">
        <v>302</v>
      </c>
      <c r="P17" s="143">
        <v>240</v>
      </c>
    </row>
    <row r="18" spans="1:16" ht="24.75" customHeight="1">
      <c r="A18" s="42">
        <v>12</v>
      </c>
      <c r="B18" s="41" t="s">
        <v>56</v>
      </c>
      <c r="C18" s="96"/>
      <c r="D18" s="96">
        <v>570</v>
      </c>
      <c r="E18" s="96">
        <v>509</v>
      </c>
      <c r="F18" s="96">
        <v>636</v>
      </c>
      <c r="G18" s="96">
        <v>350</v>
      </c>
      <c r="H18" s="96">
        <v>704</v>
      </c>
      <c r="I18" s="96">
        <v>641</v>
      </c>
      <c r="J18" s="96">
        <v>651</v>
      </c>
      <c r="K18" s="96">
        <v>610</v>
      </c>
      <c r="L18" s="96">
        <v>612</v>
      </c>
      <c r="M18" s="96">
        <v>591</v>
      </c>
      <c r="N18" s="96">
        <v>591</v>
      </c>
      <c r="O18" s="96">
        <v>591</v>
      </c>
      <c r="P18" s="143">
        <v>172</v>
      </c>
    </row>
    <row r="19" spans="1:16" ht="19.5" customHeight="1">
      <c r="A19" s="42">
        <v>13</v>
      </c>
      <c r="B19" s="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9.5" customHeight="1">
      <c r="A20" s="42">
        <v>14</v>
      </c>
      <c r="B20" s="41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9.5" customHeight="1">
      <c r="A21" s="45">
        <v>15</v>
      </c>
      <c r="B21" s="4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9.5" customHeight="1">
      <c r="A22" s="190" t="s">
        <v>30</v>
      </c>
      <c r="B22" s="190"/>
      <c r="C22" s="70">
        <f aca="true" t="shared" si="0" ref="C22:M22">SUM(C7:C21)</f>
        <v>9637</v>
      </c>
      <c r="D22" s="70">
        <f t="shared" si="0"/>
        <v>19858</v>
      </c>
      <c r="E22" s="70">
        <f t="shared" si="0"/>
        <v>22414</v>
      </c>
      <c r="F22" s="70">
        <f t="shared" si="0"/>
        <v>24642</v>
      </c>
      <c r="G22" s="70">
        <f t="shared" si="0"/>
        <v>12920</v>
      </c>
      <c r="H22" s="70">
        <f t="shared" si="0"/>
        <v>23461</v>
      </c>
      <c r="I22" s="70">
        <f t="shared" si="0"/>
        <v>23751</v>
      </c>
      <c r="J22" s="70">
        <f t="shared" si="0"/>
        <v>23699</v>
      </c>
      <c r="K22" s="70">
        <f t="shared" si="0"/>
        <v>22907</v>
      </c>
      <c r="L22" s="70">
        <f t="shared" si="0"/>
        <v>23866</v>
      </c>
      <c r="M22" s="70">
        <f t="shared" si="0"/>
        <v>22531</v>
      </c>
      <c r="N22" s="70">
        <f>SUM(N7:N21)</f>
        <v>23006</v>
      </c>
      <c r="O22" s="70">
        <f>SUM(O7:O21)</f>
        <v>23146</v>
      </c>
      <c r="P22" s="70">
        <f>SUM(P7:P21)</f>
        <v>14683</v>
      </c>
    </row>
    <row r="23" spans="1:16" ht="12.75" customHeight="1">
      <c r="A23" s="56" t="s">
        <v>0</v>
      </c>
      <c r="B23" s="141"/>
      <c r="C23" s="141"/>
      <c r="D23" s="141"/>
      <c r="E23" s="141"/>
      <c r="F23" s="141"/>
      <c r="G23" s="141"/>
      <c r="H23" s="141"/>
      <c r="I23" s="141"/>
      <c r="J23" s="28"/>
      <c r="K23" s="28"/>
      <c r="L23" s="28"/>
      <c r="M23" s="55"/>
      <c r="N23" s="142"/>
      <c r="O23" s="142"/>
      <c r="P23" s="14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W4:X5"/>
    <mergeCell ref="A22:B22"/>
    <mergeCell ref="I4:I5"/>
    <mergeCell ref="J4:J5"/>
    <mergeCell ref="K4:K5"/>
    <mergeCell ref="L4:L5"/>
    <mergeCell ref="O4:O5"/>
    <mergeCell ref="P4:P5"/>
    <mergeCell ref="A25:I25"/>
    <mergeCell ref="M4:M5"/>
    <mergeCell ref="A26:O26"/>
    <mergeCell ref="N4:N5"/>
    <mergeCell ref="G4:G5"/>
    <mergeCell ref="H4:H5"/>
    <mergeCell ref="L1:M1"/>
    <mergeCell ref="A4:A5"/>
    <mergeCell ref="B4:B5"/>
    <mergeCell ref="C4:C5"/>
    <mergeCell ref="D4:D5"/>
    <mergeCell ref="A2:P2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0"/>
  <sheetViews>
    <sheetView zoomScalePageLayoutView="0" workbookViewId="0" topLeftCell="A1">
      <selection activeCell="B13" sqref="B13:J13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139"/>
      <c r="D1" s="139"/>
      <c r="E1" s="139"/>
      <c r="F1" s="139"/>
      <c r="G1" s="139"/>
      <c r="H1" s="139"/>
      <c r="I1" s="139"/>
      <c r="J1" s="139"/>
      <c r="K1" s="139"/>
      <c r="L1" s="192"/>
      <c r="M1" s="192"/>
      <c r="N1" s="29"/>
      <c r="O1" s="139"/>
      <c r="P1" s="139"/>
    </row>
    <row r="2" spans="1:15" ht="12.75" customHeight="1">
      <c r="A2" s="174" t="s">
        <v>109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71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7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74" t="s">
        <v>45</v>
      </c>
      <c r="C7" s="76"/>
      <c r="D7" s="76">
        <v>3</v>
      </c>
      <c r="E7" s="76"/>
      <c r="F7" s="76"/>
      <c r="G7" s="76"/>
      <c r="H7" s="76"/>
      <c r="I7" s="76"/>
      <c r="J7" s="76"/>
      <c r="K7" s="76"/>
      <c r="L7" s="98"/>
      <c r="M7" s="94"/>
      <c r="N7" s="94">
        <v>1</v>
      </c>
      <c r="O7" s="94"/>
      <c r="P7" s="94"/>
    </row>
    <row r="8" spans="1:16" ht="19.5" customHeight="1">
      <c r="A8" s="42">
        <v>2</v>
      </c>
      <c r="B8" s="43" t="s">
        <v>46</v>
      </c>
      <c r="C8" s="77"/>
      <c r="D8" s="77"/>
      <c r="E8" s="77"/>
      <c r="F8" s="77">
        <v>5</v>
      </c>
      <c r="G8" s="77"/>
      <c r="H8" s="77"/>
      <c r="I8" s="77"/>
      <c r="J8" s="77"/>
      <c r="K8" s="77"/>
      <c r="L8" s="96"/>
      <c r="M8" s="96"/>
      <c r="N8" s="96">
        <v>1</v>
      </c>
      <c r="O8" s="96"/>
      <c r="P8" s="96"/>
    </row>
    <row r="9" spans="1:16" ht="19.5" customHeight="1">
      <c r="A9" s="42">
        <v>3</v>
      </c>
      <c r="B9" s="43" t="s">
        <v>47</v>
      </c>
      <c r="C9" s="77"/>
      <c r="D9" s="77"/>
      <c r="E9" s="77"/>
      <c r="F9" s="77"/>
      <c r="G9" s="77"/>
      <c r="H9" s="77"/>
      <c r="I9" s="77"/>
      <c r="J9" s="77"/>
      <c r="K9" s="77"/>
      <c r="L9" s="96"/>
      <c r="M9" s="96"/>
      <c r="N9" s="96"/>
      <c r="O9" s="96"/>
      <c r="P9" s="96"/>
    </row>
    <row r="10" spans="1:16" ht="19.5" customHeight="1">
      <c r="A10" s="42">
        <v>4</v>
      </c>
      <c r="B10" s="43" t="s">
        <v>48</v>
      </c>
      <c r="C10" s="77">
        <v>3</v>
      </c>
      <c r="D10" s="77">
        <v>8</v>
      </c>
      <c r="E10" s="77"/>
      <c r="F10" s="77"/>
      <c r="G10" s="77"/>
      <c r="H10" s="77"/>
      <c r="I10" s="77"/>
      <c r="J10" s="77"/>
      <c r="K10" s="77"/>
      <c r="L10" s="96"/>
      <c r="M10" s="96"/>
      <c r="N10" s="96"/>
      <c r="O10" s="96"/>
      <c r="P10" s="96"/>
    </row>
    <row r="11" spans="1:16" ht="19.5" customHeight="1">
      <c r="A11" s="42">
        <v>5</v>
      </c>
      <c r="B11" s="41" t="s">
        <v>49</v>
      </c>
      <c r="C11" s="77">
        <v>30</v>
      </c>
      <c r="D11" s="77">
        <v>54</v>
      </c>
      <c r="E11" s="77">
        <v>51</v>
      </c>
      <c r="F11" s="77">
        <v>51</v>
      </c>
      <c r="G11" s="77">
        <v>26</v>
      </c>
      <c r="H11" s="77">
        <v>45</v>
      </c>
      <c r="I11" s="77">
        <v>36</v>
      </c>
      <c r="J11" s="77">
        <v>39</v>
      </c>
      <c r="K11" s="77">
        <v>44</v>
      </c>
      <c r="L11" s="96">
        <v>29</v>
      </c>
      <c r="M11" s="96">
        <v>44</v>
      </c>
      <c r="N11" s="96">
        <v>28</v>
      </c>
      <c r="O11" s="96">
        <v>34</v>
      </c>
      <c r="P11" s="143">
        <v>30</v>
      </c>
    </row>
    <row r="12" spans="1:16" ht="24.75" customHeight="1">
      <c r="A12" s="42">
        <v>6</v>
      </c>
      <c r="B12" s="41" t="s">
        <v>50</v>
      </c>
      <c r="C12" s="77">
        <v>28</v>
      </c>
      <c r="D12" s="77">
        <v>59</v>
      </c>
      <c r="E12" s="77">
        <v>54</v>
      </c>
      <c r="F12" s="77">
        <v>60</v>
      </c>
      <c r="G12" s="77">
        <v>22</v>
      </c>
      <c r="H12" s="77">
        <v>57</v>
      </c>
      <c r="I12" s="77">
        <v>54</v>
      </c>
      <c r="J12" s="77">
        <v>64</v>
      </c>
      <c r="K12" s="77">
        <v>55</v>
      </c>
      <c r="L12" s="96">
        <v>49</v>
      </c>
      <c r="M12" s="96">
        <v>55</v>
      </c>
      <c r="N12" s="96">
        <v>63</v>
      </c>
      <c r="O12" s="96">
        <v>45</v>
      </c>
      <c r="P12" s="143">
        <v>34</v>
      </c>
    </row>
    <row r="13" spans="1:16" ht="19.5" customHeight="1">
      <c r="A13" s="42">
        <v>7</v>
      </c>
      <c r="B13" s="41" t="s">
        <v>51</v>
      </c>
      <c r="C13" s="99"/>
      <c r="D13" s="100"/>
      <c r="E13" s="100"/>
      <c r="F13" s="100"/>
      <c r="G13" s="100"/>
      <c r="H13" s="100"/>
      <c r="I13" s="100"/>
      <c r="J13" s="100"/>
      <c r="K13" s="100"/>
      <c r="L13" s="96"/>
      <c r="M13" s="96"/>
      <c r="N13" s="96">
        <v>1</v>
      </c>
      <c r="O13" s="96"/>
      <c r="P13" s="96"/>
    </row>
    <row r="14" spans="1:16" ht="19.5" customHeight="1">
      <c r="A14" s="42">
        <v>8</v>
      </c>
      <c r="B14" s="41" t="s">
        <v>52</v>
      </c>
      <c r="C14" s="77"/>
      <c r="D14" s="77">
        <v>2</v>
      </c>
      <c r="E14" s="77">
        <v>2</v>
      </c>
      <c r="F14" s="77"/>
      <c r="G14" s="77"/>
      <c r="H14" s="77">
        <v>1</v>
      </c>
      <c r="I14" s="77"/>
      <c r="J14" s="77">
        <v>1</v>
      </c>
      <c r="K14" s="77">
        <v>1</v>
      </c>
      <c r="L14" s="96"/>
      <c r="M14" s="96"/>
      <c r="N14" s="96">
        <v>4</v>
      </c>
      <c r="O14" s="96">
        <v>2</v>
      </c>
      <c r="P14" s="96">
        <v>3</v>
      </c>
    </row>
    <row r="15" spans="1:16" ht="19.5" customHeight="1">
      <c r="A15" s="42">
        <v>9</v>
      </c>
      <c r="B15" s="41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96"/>
      <c r="M15" s="96"/>
      <c r="N15" s="96"/>
      <c r="O15" s="96"/>
      <c r="P15" s="96"/>
    </row>
    <row r="16" spans="1:16" ht="19.5" customHeight="1">
      <c r="A16" s="42">
        <v>10</v>
      </c>
      <c r="B16" s="41" t="s">
        <v>54</v>
      </c>
      <c r="C16" s="77">
        <v>63</v>
      </c>
      <c r="D16" s="77">
        <v>111</v>
      </c>
      <c r="E16" s="77">
        <v>102</v>
      </c>
      <c r="F16" s="77">
        <v>122</v>
      </c>
      <c r="G16" s="77">
        <v>46</v>
      </c>
      <c r="H16" s="77">
        <v>95</v>
      </c>
      <c r="I16" s="77">
        <v>92</v>
      </c>
      <c r="J16" s="77">
        <v>101</v>
      </c>
      <c r="K16" s="77">
        <v>90</v>
      </c>
      <c r="L16" s="96">
        <v>83</v>
      </c>
      <c r="M16" s="96">
        <v>52</v>
      </c>
      <c r="N16" s="96">
        <v>39</v>
      </c>
      <c r="O16" s="96">
        <v>44</v>
      </c>
      <c r="P16" s="96">
        <v>33</v>
      </c>
    </row>
    <row r="17" spans="1:16" ht="24.75" customHeight="1">
      <c r="A17" s="42">
        <v>11</v>
      </c>
      <c r="B17" s="41" t="s">
        <v>55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24.75" customHeight="1">
      <c r="A18" s="42">
        <v>12</v>
      </c>
      <c r="B18" s="41" t="s">
        <v>56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9.5" customHeight="1">
      <c r="A19" s="42">
        <v>13</v>
      </c>
      <c r="B19" s="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9.5" customHeight="1">
      <c r="A20" s="42">
        <v>14</v>
      </c>
      <c r="B20" s="41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9.5" customHeight="1">
      <c r="A21" s="45">
        <v>15</v>
      </c>
      <c r="B21" s="4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9.5" customHeight="1">
      <c r="A22" s="190" t="s">
        <v>30</v>
      </c>
      <c r="B22" s="190"/>
      <c r="C22" s="75">
        <f aca="true" t="shared" si="0" ref="C22:M22">SUM(C7:C21)</f>
        <v>124</v>
      </c>
      <c r="D22" s="75">
        <f t="shared" si="0"/>
        <v>237</v>
      </c>
      <c r="E22" s="75">
        <f t="shared" si="0"/>
        <v>209</v>
      </c>
      <c r="F22" s="75">
        <f t="shared" si="0"/>
        <v>238</v>
      </c>
      <c r="G22" s="75">
        <f t="shared" si="0"/>
        <v>94</v>
      </c>
      <c r="H22" s="75">
        <f t="shared" si="0"/>
        <v>198</v>
      </c>
      <c r="I22" s="75">
        <f t="shared" si="0"/>
        <v>182</v>
      </c>
      <c r="J22" s="75">
        <f t="shared" si="0"/>
        <v>205</v>
      </c>
      <c r="K22" s="75">
        <f t="shared" si="0"/>
        <v>190</v>
      </c>
      <c r="L22" s="75">
        <f t="shared" si="0"/>
        <v>161</v>
      </c>
      <c r="M22" s="75">
        <f t="shared" si="0"/>
        <v>151</v>
      </c>
      <c r="N22" s="75">
        <f>SUM(N7:N21)</f>
        <v>137</v>
      </c>
      <c r="O22" s="75">
        <f>SUM(O7:O21)</f>
        <v>125</v>
      </c>
      <c r="P22" s="75">
        <f>SUM(P7:P21)</f>
        <v>100</v>
      </c>
    </row>
    <row r="23" spans="1:16" ht="12.75" customHeight="1">
      <c r="A23" s="56" t="s">
        <v>0</v>
      </c>
      <c r="B23" s="141"/>
      <c r="C23" s="141"/>
      <c r="D23" s="141"/>
      <c r="E23" s="141"/>
      <c r="F23" s="141"/>
      <c r="G23" s="141"/>
      <c r="H23" s="141"/>
      <c r="I23" s="141"/>
      <c r="J23" s="28"/>
      <c r="K23" s="28"/>
      <c r="L23" s="28"/>
      <c r="M23" s="55"/>
      <c r="N23" s="142"/>
      <c r="O23" s="142"/>
      <c r="P23" s="14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X4:Y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 t="s">
        <v>102</v>
      </c>
      <c r="M1" s="192"/>
      <c r="N1" s="29"/>
      <c r="O1" s="7"/>
      <c r="P1" s="7"/>
    </row>
    <row r="2" spans="1:15" ht="12.75" customHeight="1">
      <c r="A2" s="179" t="s">
        <v>108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72</v>
      </c>
    </row>
    <row r="4" spans="1:24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W4" s="180" t="s">
        <v>62</v>
      </c>
      <c r="X4" s="181"/>
    </row>
    <row r="5" spans="1:24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W5" s="180"/>
      <c r="X5" s="181"/>
    </row>
    <row r="6" spans="1:16" ht="12.75" customHeight="1">
      <c r="A6" s="47">
        <v>0</v>
      </c>
      <c r="B6" s="81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87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82" t="s">
        <v>45</v>
      </c>
      <c r="C7" s="101"/>
      <c r="D7" s="79">
        <v>2</v>
      </c>
      <c r="E7" s="79"/>
      <c r="F7" s="101"/>
      <c r="G7" s="101"/>
      <c r="H7" s="101"/>
      <c r="I7" s="101"/>
      <c r="J7" s="101"/>
      <c r="K7" s="101"/>
      <c r="L7" s="102"/>
      <c r="M7" s="61"/>
      <c r="N7" s="61"/>
      <c r="O7" s="61"/>
      <c r="P7" s="61"/>
    </row>
    <row r="8" spans="1:16" ht="19.5" customHeight="1">
      <c r="A8" s="42">
        <v>2</v>
      </c>
      <c r="B8" s="83" t="s">
        <v>46</v>
      </c>
      <c r="C8" s="72"/>
      <c r="D8" s="73"/>
      <c r="E8" s="73"/>
      <c r="F8" s="72"/>
      <c r="G8" s="72"/>
      <c r="H8" s="72"/>
      <c r="I8" s="72"/>
      <c r="J8" s="72"/>
      <c r="K8" s="72"/>
      <c r="L8" s="103"/>
      <c r="M8" s="62"/>
      <c r="N8" s="62">
        <v>1</v>
      </c>
      <c r="O8" s="62"/>
      <c r="P8" s="62"/>
    </row>
    <row r="9" spans="1:16" ht="19.5" customHeight="1">
      <c r="A9" s="42">
        <v>3</v>
      </c>
      <c r="B9" s="83" t="s">
        <v>47</v>
      </c>
      <c r="C9" s="72"/>
      <c r="D9" s="73"/>
      <c r="E9" s="72"/>
      <c r="F9" s="72"/>
      <c r="G9" s="72"/>
      <c r="H9" s="72"/>
      <c r="I9" s="72"/>
      <c r="J9" s="72"/>
      <c r="K9" s="72"/>
      <c r="L9" s="103"/>
      <c r="M9" s="62"/>
      <c r="N9" s="62"/>
      <c r="O9" s="62"/>
      <c r="P9" s="62"/>
    </row>
    <row r="10" spans="1:16" ht="19.5" customHeight="1">
      <c r="A10" s="42">
        <v>4</v>
      </c>
      <c r="B10" s="83" t="s">
        <v>48</v>
      </c>
      <c r="C10" s="90"/>
      <c r="D10" s="90"/>
      <c r="E10" s="90"/>
      <c r="F10" s="90"/>
      <c r="G10" s="90"/>
      <c r="H10" s="90"/>
      <c r="I10" s="90"/>
      <c r="J10" s="90"/>
      <c r="K10" s="90"/>
      <c r="L10" s="103"/>
      <c r="M10" s="62"/>
      <c r="N10" s="62"/>
      <c r="O10" s="62"/>
      <c r="P10" s="62"/>
    </row>
    <row r="11" spans="1:16" ht="19.5" customHeight="1">
      <c r="A11" s="42">
        <v>5</v>
      </c>
      <c r="B11" s="84" t="s">
        <v>49</v>
      </c>
      <c r="C11" s="72">
        <v>4</v>
      </c>
      <c r="D11" s="73">
        <v>15</v>
      </c>
      <c r="E11" s="73">
        <v>13</v>
      </c>
      <c r="F11" s="72">
        <v>17</v>
      </c>
      <c r="G11" s="72">
        <v>11</v>
      </c>
      <c r="H11" s="72">
        <v>13</v>
      </c>
      <c r="I11" s="72">
        <v>10</v>
      </c>
      <c r="J11" s="72">
        <v>6</v>
      </c>
      <c r="K11" s="72">
        <v>4</v>
      </c>
      <c r="L11" s="103">
        <v>6</v>
      </c>
      <c r="M11" s="62">
        <v>7</v>
      </c>
      <c r="N11" s="62">
        <v>5</v>
      </c>
      <c r="O11" s="62">
        <v>9</v>
      </c>
      <c r="P11" s="62">
        <v>7</v>
      </c>
    </row>
    <row r="12" spans="1:16" ht="24.75" customHeight="1">
      <c r="A12" s="42">
        <v>6</v>
      </c>
      <c r="B12" s="84" t="s">
        <v>50</v>
      </c>
      <c r="C12" s="72">
        <v>16</v>
      </c>
      <c r="D12" s="72">
        <v>14</v>
      </c>
      <c r="E12" s="72">
        <v>9</v>
      </c>
      <c r="F12" s="72">
        <v>19</v>
      </c>
      <c r="G12" s="72">
        <v>10</v>
      </c>
      <c r="H12" s="72">
        <v>12</v>
      </c>
      <c r="I12" s="72">
        <v>10</v>
      </c>
      <c r="J12" s="72">
        <v>10</v>
      </c>
      <c r="K12" s="72">
        <v>6</v>
      </c>
      <c r="L12" s="103">
        <v>12</v>
      </c>
      <c r="M12" s="62">
        <v>13</v>
      </c>
      <c r="N12" s="62">
        <v>19</v>
      </c>
      <c r="O12" s="62">
        <v>11</v>
      </c>
      <c r="P12" s="62">
        <v>10</v>
      </c>
    </row>
    <row r="13" spans="1:16" ht="19.5" customHeight="1">
      <c r="A13" s="42">
        <v>7</v>
      </c>
      <c r="B13" s="84" t="s">
        <v>51</v>
      </c>
      <c r="C13" s="90"/>
      <c r="D13" s="90"/>
      <c r="E13" s="90"/>
      <c r="F13" s="90"/>
      <c r="G13" s="90"/>
      <c r="H13" s="90"/>
      <c r="I13" s="90"/>
      <c r="J13" s="90"/>
      <c r="K13" s="90"/>
      <c r="L13" s="103"/>
      <c r="M13" s="62"/>
      <c r="N13" s="62"/>
      <c r="O13" s="62"/>
      <c r="P13" s="62"/>
    </row>
    <row r="14" spans="1:16" ht="19.5" customHeight="1">
      <c r="A14" s="42">
        <v>8</v>
      </c>
      <c r="B14" s="84" t="s">
        <v>52</v>
      </c>
      <c r="C14" s="72"/>
      <c r="D14" s="73"/>
      <c r="E14" s="73"/>
      <c r="F14" s="72"/>
      <c r="G14" s="72"/>
      <c r="H14" s="72"/>
      <c r="I14" s="72"/>
      <c r="J14" s="72">
        <v>1</v>
      </c>
      <c r="K14" s="72">
        <v>1</v>
      </c>
      <c r="L14" s="103"/>
      <c r="M14" s="62"/>
      <c r="N14" s="62"/>
      <c r="O14" s="62"/>
      <c r="P14" s="62"/>
    </row>
    <row r="15" spans="1:16" ht="19.5" customHeight="1">
      <c r="A15" s="42">
        <v>9</v>
      </c>
      <c r="B15" s="84" t="s">
        <v>53</v>
      </c>
      <c r="C15" s="90"/>
      <c r="D15" s="90"/>
      <c r="E15" s="90"/>
      <c r="F15" s="90"/>
      <c r="G15" s="90"/>
      <c r="H15" s="90"/>
      <c r="I15" s="90"/>
      <c r="J15" s="90"/>
      <c r="K15" s="90"/>
      <c r="L15" s="103"/>
      <c r="M15" s="62"/>
      <c r="N15" s="62"/>
      <c r="O15" s="62"/>
      <c r="P15" s="62"/>
    </row>
    <row r="16" spans="1:16" ht="19.5" customHeight="1">
      <c r="A16" s="42">
        <v>10</v>
      </c>
      <c r="B16" s="84" t="s">
        <v>54</v>
      </c>
      <c r="C16" s="72">
        <v>21</v>
      </c>
      <c r="D16" s="72">
        <v>35</v>
      </c>
      <c r="E16" s="72">
        <v>40</v>
      </c>
      <c r="F16" s="72">
        <v>51</v>
      </c>
      <c r="G16" s="72">
        <v>20</v>
      </c>
      <c r="H16" s="72">
        <v>43</v>
      </c>
      <c r="I16" s="72">
        <v>47</v>
      </c>
      <c r="J16" s="72">
        <v>51</v>
      </c>
      <c r="K16" s="72">
        <v>42</v>
      </c>
      <c r="L16" s="103">
        <v>32</v>
      </c>
      <c r="M16" s="62">
        <v>29</v>
      </c>
      <c r="N16" s="62">
        <v>21</v>
      </c>
      <c r="O16" s="62">
        <v>32</v>
      </c>
      <c r="P16" s="62">
        <v>8</v>
      </c>
    </row>
    <row r="17" spans="1:16" ht="24.75" customHeight="1">
      <c r="A17" s="42">
        <v>11</v>
      </c>
      <c r="B17" s="84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103"/>
      <c r="M17" s="62"/>
      <c r="N17" s="62"/>
      <c r="O17" s="62"/>
      <c r="P17" s="62"/>
    </row>
    <row r="18" spans="1:16" ht="24.75" customHeight="1">
      <c r="A18" s="42">
        <v>12</v>
      </c>
      <c r="B18" s="84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103"/>
      <c r="M18" s="62"/>
      <c r="N18" s="62"/>
      <c r="O18" s="62"/>
      <c r="P18" s="62"/>
    </row>
    <row r="19" spans="1:16" ht="19.5" customHeight="1">
      <c r="A19" s="42">
        <v>13</v>
      </c>
      <c r="B19" s="85"/>
      <c r="C19" s="62"/>
      <c r="D19" s="62"/>
      <c r="E19" s="62"/>
      <c r="F19" s="62"/>
      <c r="G19" s="62"/>
      <c r="H19" s="62"/>
      <c r="I19" s="62"/>
      <c r="J19" s="62"/>
      <c r="K19" s="62"/>
      <c r="L19" s="103"/>
      <c r="M19" s="62"/>
      <c r="N19" s="62"/>
      <c r="O19" s="62"/>
      <c r="P19" s="62"/>
    </row>
    <row r="20" spans="1:16" ht="19.5" customHeight="1">
      <c r="A20" s="42">
        <v>14</v>
      </c>
      <c r="B20" s="84"/>
      <c r="C20" s="62"/>
      <c r="D20" s="62"/>
      <c r="E20" s="62"/>
      <c r="F20" s="62"/>
      <c r="G20" s="62"/>
      <c r="H20" s="62"/>
      <c r="I20" s="62"/>
      <c r="J20" s="62"/>
      <c r="K20" s="62"/>
      <c r="L20" s="103"/>
      <c r="M20" s="62"/>
      <c r="N20" s="62"/>
      <c r="O20" s="62"/>
      <c r="P20" s="62"/>
    </row>
    <row r="21" spans="1:16" ht="19.5" customHeight="1">
      <c r="A21" s="45">
        <v>15</v>
      </c>
      <c r="B21" s="86"/>
      <c r="C21" s="63"/>
      <c r="D21" s="63"/>
      <c r="E21" s="63"/>
      <c r="F21" s="63"/>
      <c r="G21" s="63"/>
      <c r="H21" s="63"/>
      <c r="I21" s="63"/>
      <c r="J21" s="63"/>
      <c r="K21" s="63"/>
      <c r="L21" s="104"/>
      <c r="M21" s="63"/>
      <c r="N21" s="63"/>
      <c r="O21" s="63"/>
      <c r="P21" s="63"/>
    </row>
    <row r="22" spans="1:16" ht="19.5" customHeight="1">
      <c r="A22" s="190" t="s">
        <v>30</v>
      </c>
      <c r="B22" s="199"/>
      <c r="C22" s="75">
        <f aca="true" t="shared" si="0" ref="C22:M22">SUM(C7:C21)</f>
        <v>41</v>
      </c>
      <c r="D22" s="75">
        <f t="shared" si="0"/>
        <v>66</v>
      </c>
      <c r="E22" s="75">
        <f t="shared" si="0"/>
        <v>62</v>
      </c>
      <c r="F22" s="75">
        <f t="shared" si="0"/>
        <v>87</v>
      </c>
      <c r="G22" s="75">
        <f t="shared" si="0"/>
        <v>41</v>
      </c>
      <c r="H22" s="75">
        <f t="shared" si="0"/>
        <v>68</v>
      </c>
      <c r="I22" s="75">
        <f t="shared" si="0"/>
        <v>67</v>
      </c>
      <c r="J22" s="75">
        <f t="shared" si="0"/>
        <v>68</v>
      </c>
      <c r="K22" s="75">
        <f t="shared" si="0"/>
        <v>53</v>
      </c>
      <c r="L22" s="105">
        <f t="shared" si="0"/>
        <v>50</v>
      </c>
      <c r="M22" s="75">
        <f t="shared" si="0"/>
        <v>49</v>
      </c>
      <c r="N22" s="75">
        <f>SUM(N7:N21)</f>
        <v>46</v>
      </c>
      <c r="O22" s="75">
        <f>SUM(O7:O21)</f>
        <v>52</v>
      </c>
      <c r="P22" s="75">
        <f>SUM(P7:P21)</f>
        <v>25</v>
      </c>
    </row>
    <row r="23" spans="1:16" ht="12.75" customHeight="1">
      <c r="A23" s="56" t="s">
        <v>0</v>
      </c>
      <c r="B23" s="54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6" ht="12.75" customHeight="1">
      <c r="A26" s="175" t="s">
        <v>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39"/>
      <c r="O26" s="39"/>
      <c r="P26" s="39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H4:H5"/>
    <mergeCell ref="W4:X5"/>
    <mergeCell ref="A22:B22"/>
    <mergeCell ref="A25:I25"/>
    <mergeCell ref="N4:N5"/>
    <mergeCell ref="P4:P5"/>
    <mergeCell ref="A26:M26"/>
    <mergeCell ref="I4:I5"/>
    <mergeCell ref="J4:J5"/>
    <mergeCell ref="K4:K5"/>
    <mergeCell ref="L4:L5"/>
    <mergeCell ref="M4:M5"/>
    <mergeCell ref="L1:M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10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74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9.5" customHeight="1">
      <c r="A8" s="42">
        <v>2</v>
      </c>
      <c r="B8" s="43" t="s">
        <v>46</v>
      </c>
      <c r="C8" s="62"/>
      <c r="D8" s="62"/>
      <c r="E8" s="62"/>
      <c r="F8" s="62">
        <v>4</v>
      </c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9.5" customHeight="1">
      <c r="A9" s="42">
        <v>3</v>
      </c>
      <c r="B9" s="43" t="s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62"/>
      <c r="M9" s="62"/>
      <c r="N9" s="62"/>
      <c r="O9" s="62"/>
      <c r="P9" s="62"/>
    </row>
    <row r="10" spans="1:16" ht="19.5" customHeight="1">
      <c r="A10" s="42">
        <v>4</v>
      </c>
      <c r="B10" s="88" t="s">
        <v>48</v>
      </c>
      <c r="C10" s="107">
        <v>3</v>
      </c>
      <c r="D10" s="108">
        <v>5</v>
      </c>
      <c r="E10" s="107">
        <v>14</v>
      </c>
      <c r="F10" s="107">
        <v>8</v>
      </c>
      <c r="G10" s="107"/>
      <c r="H10" s="107">
        <v>11</v>
      </c>
      <c r="I10" s="107"/>
      <c r="J10" s="107"/>
      <c r="K10" s="107"/>
      <c r="L10" s="62"/>
      <c r="M10" s="62"/>
      <c r="N10" s="62"/>
      <c r="O10" s="62"/>
      <c r="P10" s="62"/>
    </row>
    <row r="11" spans="1:16" ht="19.5" customHeight="1">
      <c r="A11" s="42">
        <v>5</v>
      </c>
      <c r="B11" s="41" t="s">
        <v>49</v>
      </c>
      <c r="C11" s="72">
        <v>7</v>
      </c>
      <c r="D11" s="73">
        <v>13</v>
      </c>
      <c r="E11" s="73">
        <v>10</v>
      </c>
      <c r="F11" s="72">
        <v>11</v>
      </c>
      <c r="G11" s="72">
        <v>9</v>
      </c>
      <c r="H11" s="72">
        <v>17</v>
      </c>
      <c r="I11" s="72">
        <v>12</v>
      </c>
      <c r="J11" s="72">
        <v>14</v>
      </c>
      <c r="K11" s="72">
        <v>15</v>
      </c>
      <c r="L11" s="62">
        <v>9</v>
      </c>
      <c r="M11" s="62">
        <v>10</v>
      </c>
      <c r="N11" s="62">
        <v>14</v>
      </c>
      <c r="O11" s="62">
        <v>13</v>
      </c>
      <c r="P11" s="62">
        <v>16</v>
      </c>
    </row>
    <row r="12" spans="1:16" ht="24.75" customHeight="1">
      <c r="A12" s="42">
        <v>6</v>
      </c>
      <c r="B12" s="41" t="s">
        <v>50</v>
      </c>
      <c r="C12" s="72">
        <v>13</v>
      </c>
      <c r="D12" s="72">
        <v>20</v>
      </c>
      <c r="E12" s="72">
        <v>13</v>
      </c>
      <c r="F12" s="72">
        <v>19</v>
      </c>
      <c r="G12" s="72">
        <v>10</v>
      </c>
      <c r="H12" s="72">
        <v>22</v>
      </c>
      <c r="I12" s="72">
        <v>27</v>
      </c>
      <c r="J12" s="72">
        <v>19</v>
      </c>
      <c r="K12" s="72">
        <v>20</v>
      </c>
      <c r="L12" s="62">
        <v>20</v>
      </c>
      <c r="M12" s="62">
        <v>18</v>
      </c>
      <c r="N12" s="62">
        <v>22</v>
      </c>
      <c r="O12" s="62">
        <v>17</v>
      </c>
      <c r="P12" s="62">
        <v>11</v>
      </c>
    </row>
    <row r="13" spans="1:16" ht="19.5" customHeight="1">
      <c r="A13" s="42">
        <v>7</v>
      </c>
      <c r="B13" s="41" t="s">
        <v>51</v>
      </c>
      <c r="C13" s="90"/>
      <c r="D13" s="90"/>
      <c r="E13" s="90"/>
      <c r="F13" s="90"/>
      <c r="G13" s="90"/>
      <c r="H13" s="90"/>
      <c r="I13" s="90"/>
      <c r="J13" s="90"/>
      <c r="K13" s="90"/>
      <c r="L13" s="62"/>
      <c r="M13" s="62"/>
      <c r="N13" s="62"/>
      <c r="O13" s="62"/>
      <c r="P13" s="62"/>
    </row>
    <row r="14" spans="1:16" ht="19.5" customHeight="1">
      <c r="A14" s="42">
        <v>8</v>
      </c>
      <c r="B14" s="41" t="s">
        <v>52</v>
      </c>
      <c r="C14" s="72"/>
      <c r="D14" s="73"/>
      <c r="E14" s="73">
        <v>1</v>
      </c>
      <c r="F14" s="72"/>
      <c r="G14" s="72"/>
      <c r="H14" s="72"/>
      <c r="I14" s="72"/>
      <c r="J14" s="72"/>
      <c r="K14" s="72"/>
      <c r="L14" s="62"/>
      <c r="M14" s="62"/>
      <c r="N14" s="62"/>
      <c r="O14" s="62"/>
      <c r="P14" s="62"/>
    </row>
    <row r="15" spans="1:16" ht="19.5" customHeight="1">
      <c r="A15" s="42">
        <v>9</v>
      </c>
      <c r="B15" s="41" t="s">
        <v>53</v>
      </c>
      <c r="C15" s="90"/>
      <c r="D15" s="90"/>
      <c r="E15" s="90"/>
      <c r="F15" s="90"/>
      <c r="G15" s="90"/>
      <c r="H15" s="90"/>
      <c r="I15" s="90"/>
      <c r="J15" s="90"/>
      <c r="K15" s="90"/>
      <c r="L15" s="62"/>
      <c r="M15" s="62"/>
      <c r="N15" s="62"/>
      <c r="O15" s="62"/>
      <c r="P15" s="62"/>
    </row>
    <row r="16" spans="1:16" ht="19.5" customHeight="1">
      <c r="A16" s="42">
        <v>10</v>
      </c>
      <c r="B16" s="41" t="s">
        <v>54</v>
      </c>
      <c r="C16" s="72">
        <v>59</v>
      </c>
      <c r="D16" s="72">
        <v>105</v>
      </c>
      <c r="E16" s="72">
        <v>91</v>
      </c>
      <c r="F16" s="72">
        <v>114</v>
      </c>
      <c r="G16" s="72">
        <v>46</v>
      </c>
      <c r="H16" s="72">
        <v>89</v>
      </c>
      <c r="I16" s="72">
        <v>89</v>
      </c>
      <c r="J16" s="72">
        <v>96</v>
      </c>
      <c r="K16" s="72">
        <v>90</v>
      </c>
      <c r="L16" s="62">
        <v>83</v>
      </c>
      <c r="M16" s="62">
        <v>52</v>
      </c>
      <c r="N16" s="62">
        <v>38</v>
      </c>
      <c r="O16" s="62">
        <v>44</v>
      </c>
      <c r="P16" s="62">
        <v>33</v>
      </c>
    </row>
    <row r="17" spans="1:16" ht="24.75" customHeight="1">
      <c r="A17" s="42">
        <v>11</v>
      </c>
      <c r="B17" s="41" t="s">
        <v>55</v>
      </c>
      <c r="C17" s="91"/>
      <c r="D17" s="91"/>
      <c r="E17" s="91"/>
      <c r="F17" s="91"/>
      <c r="G17" s="91"/>
      <c r="H17" s="91"/>
      <c r="I17" s="91"/>
      <c r="J17" s="91"/>
      <c r="K17" s="91"/>
      <c r="L17" s="62"/>
      <c r="M17" s="62"/>
      <c r="N17" s="62"/>
      <c r="O17" s="62"/>
      <c r="P17" s="62"/>
    </row>
    <row r="18" spans="1:16" ht="24.75" customHeight="1">
      <c r="A18" s="42">
        <v>12</v>
      </c>
      <c r="B18" s="41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42">
        <v>13</v>
      </c>
      <c r="B19" s="4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42">
        <v>14</v>
      </c>
      <c r="B20" s="4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9.5" customHeight="1">
      <c r="A21" s="45">
        <v>15</v>
      </c>
      <c r="B21" s="4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9.5" customHeight="1">
      <c r="A22" s="190" t="s">
        <v>30</v>
      </c>
      <c r="B22" s="190"/>
      <c r="C22" s="75">
        <f aca="true" t="shared" si="0" ref="C22:M22">SUM(C7:C21)</f>
        <v>82</v>
      </c>
      <c r="D22" s="75">
        <f t="shared" si="0"/>
        <v>143</v>
      </c>
      <c r="E22" s="75">
        <f t="shared" si="0"/>
        <v>129</v>
      </c>
      <c r="F22" s="75">
        <f t="shared" si="0"/>
        <v>156</v>
      </c>
      <c r="G22" s="75">
        <f t="shared" si="0"/>
        <v>65</v>
      </c>
      <c r="H22" s="75">
        <f t="shared" si="0"/>
        <v>139</v>
      </c>
      <c r="I22" s="75">
        <f t="shared" si="0"/>
        <v>128</v>
      </c>
      <c r="J22" s="75">
        <f t="shared" si="0"/>
        <v>129</v>
      </c>
      <c r="K22" s="75">
        <f t="shared" si="0"/>
        <v>125</v>
      </c>
      <c r="L22" s="75">
        <f t="shared" si="0"/>
        <v>112</v>
      </c>
      <c r="M22" s="75">
        <f t="shared" si="0"/>
        <v>80</v>
      </c>
      <c r="N22" s="75">
        <f>SUM(N7:N21)</f>
        <v>74</v>
      </c>
      <c r="O22" s="75">
        <f>SUM(O7:O21)</f>
        <v>74</v>
      </c>
      <c r="P22" s="75">
        <f>SUM(P7:P21)</f>
        <v>60</v>
      </c>
    </row>
    <row r="23" spans="1:16" ht="12.75" customHeight="1">
      <c r="A23" s="56" t="s">
        <v>0</v>
      </c>
      <c r="B23" s="54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102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X4:Y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10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9" width="7.7109375" style="9" customWidth="1"/>
    <col min="20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77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89"/>
      <c r="D7" s="89"/>
      <c r="E7" s="89"/>
      <c r="F7" s="89"/>
      <c r="G7" s="89"/>
      <c r="H7" s="89"/>
      <c r="I7" s="89"/>
      <c r="J7" s="89"/>
      <c r="K7" s="89"/>
      <c r="L7" s="61"/>
      <c r="M7" s="61"/>
      <c r="N7" s="61"/>
      <c r="O7" s="61"/>
      <c r="P7" s="61"/>
    </row>
    <row r="8" spans="1:16" ht="19.5" customHeight="1">
      <c r="A8" s="42">
        <v>2</v>
      </c>
      <c r="B8" s="43" t="s">
        <v>46</v>
      </c>
      <c r="C8" s="72"/>
      <c r="D8" s="73"/>
      <c r="E8" s="73"/>
      <c r="F8" s="72">
        <v>4</v>
      </c>
      <c r="G8" s="72"/>
      <c r="H8" s="72"/>
      <c r="I8" s="72"/>
      <c r="J8" s="72"/>
      <c r="K8" s="72"/>
      <c r="L8" s="62"/>
      <c r="M8" s="62"/>
      <c r="N8" s="62"/>
      <c r="O8" s="62"/>
      <c r="P8" s="62"/>
    </row>
    <row r="9" spans="1:16" ht="19.5" customHeight="1">
      <c r="A9" s="42">
        <v>3</v>
      </c>
      <c r="B9" s="43" t="s">
        <v>47</v>
      </c>
      <c r="C9" s="90"/>
      <c r="D9" s="90"/>
      <c r="E9" s="90"/>
      <c r="F9" s="90"/>
      <c r="G9" s="90"/>
      <c r="H9" s="90"/>
      <c r="I9" s="90"/>
      <c r="J9" s="90"/>
      <c r="K9" s="90"/>
      <c r="L9" s="62"/>
      <c r="M9" s="62"/>
      <c r="N9" s="62"/>
      <c r="O9" s="62"/>
      <c r="P9" s="62"/>
    </row>
    <row r="10" spans="1:16" ht="19.5" customHeight="1">
      <c r="A10" s="42">
        <v>4</v>
      </c>
      <c r="B10" s="43" t="s">
        <v>48</v>
      </c>
      <c r="C10" s="72">
        <v>3</v>
      </c>
      <c r="D10" s="73">
        <v>5</v>
      </c>
      <c r="E10" s="72">
        <v>14</v>
      </c>
      <c r="F10" s="72">
        <v>8</v>
      </c>
      <c r="G10" s="72"/>
      <c r="H10" s="72">
        <v>11</v>
      </c>
      <c r="I10" s="72"/>
      <c r="J10" s="72"/>
      <c r="K10" s="72"/>
      <c r="L10" s="62"/>
      <c r="M10" s="62"/>
      <c r="N10" s="62"/>
      <c r="O10" s="62"/>
      <c r="P10" s="62"/>
    </row>
    <row r="11" spans="1:16" ht="19.5" customHeight="1">
      <c r="A11" s="42">
        <v>5</v>
      </c>
      <c r="B11" s="41" t="s">
        <v>49</v>
      </c>
      <c r="C11" s="72">
        <v>7</v>
      </c>
      <c r="D11" s="73">
        <v>13</v>
      </c>
      <c r="E11" s="73">
        <v>10</v>
      </c>
      <c r="F11" s="72">
        <v>11</v>
      </c>
      <c r="G11" s="72">
        <v>9</v>
      </c>
      <c r="H11" s="72">
        <v>17</v>
      </c>
      <c r="I11" s="72">
        <v>12</v>
      </c>
      <c r="J11" s="72">
        <v>14</v>
      </c>
      <c r="K11" s="72">
        <v>15</v>
      </c>
      <c r="L11" s="62">
        <v>9</v>
      </c>
      <c r="M11" s="62">
        <v>10</v>
      </c>
      <c r="N11" s="62">
        <v>14</v>
      </c>
      <c r="O11" s="62">
        <v>13</v>
      </c>
      <c r="P11" s="62">
        <v>16</v>
      </c>
    </row>
    <row r="12" spans="1:16" ht="24.75" customHeight="1">
      <c r="A12" s="42">
        <v>6</v>
      </c>
      <c r="B12" s="41" t="s">
        <v>50</v>
      </c>
      <c r="C12" s="72">
        <v>12</v>
      </c>
      <c r="D12" s="72">
        <v>20</v>
      </c>
      <c r="E12" s="72">
        <v>13</v>
      </c>
      <c r="F12" s="72">
        <v>18</v>
      </c>
      <c r="G12" s="72">
        <v>7</v>
      </c>
      <c r="H12" s="72">
        <v>22</v>
      </c>
      <c r="I12" s="72">
        <v>27</v>
      </c>
      <c r="J12" s="72">
        <v>17</v>
      </c>
      <c r="K12" s="72">
        <v>20</v>
      </c>
      <c r="L12" s="62">
        <v>20</v>
      </c>
      <c r="M12" s="62">
        <v>14</v>
      </c>
      <c r="N12" s="62">
        <v>20</v>
      </c>
      <c r="O12" s="62">
        <v>16</v>
      </c>
      <c r="P12" s="62">
        <v>9</v>
      </c>
    </row>
    <row r="13" spans="1:16" ht="19.5" customHeight="1">
      <c r="A13" s="42">
        <v>7</v>
      </c>
      <c r="B13" s="41" t="s">
        <v>51</v>
      </c>
      <c r="C13" s="90"/>
      <c r="D13" s="90"/>
      <c r="E13" s="90"/>
      <c r="F13" s="90"/>
      <c r="G13" s="90"/>
      <c r="H13" s="90"/>
      <c r="I13" s="90"/>
      <c r="J13" s="90"/>
      <c r="K13" s="90"/>
      <c r="L13" s="62"/>
      <c r="M13" s="62"/>
      <c r="N13" s="62"/>
      <c r="O13" s="62"/>
      <c r="P13" s="62"/>
    </row>
    <row r="14" spans="1:16" ht="19.5" customHeight="1">
      <c r="A14" s="42">
        <v>8</v>
      </c>
      <c r="B14" s="41" t="s">
        <v>52</v>
      </c>
      <c r="C14" s="72"/>
      <c r="D14" s="73"/>
      <c r="E14" s="73">
        <v>1</v>
      </c>
      <c r="F14" s="72"/>
      <c r="G14" s="72"/>
      <c r="H14" s="72"/>
      <c r="I14" s="72"/>
      <c r="J14" s="72"/>
      <c r="K14" s="72"/>
      <c r="L14" s="62"/>
      <c r="M14" s="62"/>
      <c r="N14" s="62"/>
      <c r="O14" s="62"/>
      <c r="P14" s="62"/>
    </row>
    <row r="15" spans="1:16" ht="19.5" customHeight="1">
      <c r="A15" s="42">
        <v>9</v>
      </c>
      <c r="B15" s="41" t="s">
        <v>53</v>
      </c>
      <c r="C15" s="90"/>
      <c r="D15" s="90"/>
      <c r="E15" s="90"/>
      <c r="F15" s="90"/>
      <c r="G15" s="90"/>
      <c r="H15" s="90"/>
      <c r="I15" s="90"/>
      <c r="J15" s="90"/>
      <c r="K15" s="90"/>
      <c r="L15" s="62"/>
      <c r="M15" s="62"/>
      <c r="N15" s="62"/>
      <c r="O15" s="62"/>
      <c r="P15" s="62"/>
    </row>
    <row r="16" spans="1:16" ht="19.5" customHeight="1">
      <c r="A16" s="42">
        <v>10</v>
      </c>
      <c r="B16" s="41" t="s">
        <v>54</v>
      </c>
      <c r="C16" s="72">
        <v>56</v>
      </c>
      <c r="D16" s="72">
        <v>101</v>
      </c>
      <c r="E16" s="72">
        <v>77</v>
      </c>
      <c r="F16" s="72">
        <v>113</v>
      </c>
      <c r="G16" s="72">
        <v>39</v>
      </c>
      <c r="H16" s="72">
        <v>73</v>
      </c>
      <c r="I16" s="72">
        <v>80</v>
      </c>
      <c r="J16" s="72">
        <v>91</v>
      </c>
      <c r="K16" s="72">
        <v>87</v>
      </c>
      <c r="L16" s="62">
        <v>78</v>
      </c>
      <c r="M16" s="62">
        <v>46</v>
      </c>
      <c r="N16" s="62">
        <v>31</v>
      </c>
      <c r="O16" s="62">
        <v>36</v>
      </c>
      <c r="P16" s="62">
        <v>29</v>
      </c>
    </row>
    <row r="17" spans="1:16" ht="24.75" customHeight="1">
      <c r="A17" s="42">
        <v>11</v>
      </c>
      <c r="B17" s="41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24.75" customHeight="1">
      <c r="A18" s="42">
        <v>12</v>
      </c>
      <c r="B18" s="41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42">
        <v>13</v>
      </c>
      <c r="B19" s="4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42">
        <v>14</v>
      </c>
      <c r="B20" s="4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9.5" customHeight="1">
      <c r="A21" s="45">
        <v>15</v>
      </c>
      <c r="B21" s="4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9.5" customHeight="1">
      <c r="A22" s="190" t="s">
        <v>30</v>
      </c>
      <c r="B22" s="190"/>
      <c r="C22" s="75">
        <f aca="true" t="shared" si="0" ref="C22:M22">SUM(C7:C21)</f>
        <v>78</v>
      </c>
      <c r="D22" s="75">
        <f t="shared" si="0"/>
        <v>139</v>
      </c>
      <c r="E22" s="75">
        <f t="shared" si="0"/>
        <v>115</v>
      </c>
      <c r="F22" s="75">
        <f t="shared" si="0"/>
        <v>154</v>
      </c>
      <c r="G22" s="75">
        <f t="shared" si="0"/>
        <v>55</v>
      </c>
      <c r="H22" s="75">
        <f t="shared" si="0"/>
        <v>123</v>
      </c>
      <c r="I22" s="75">
        <f t="shared" si="0"/>
        <v>119</v>
      </c>
      <c r="J22" s="75">
        <f t="shared" si="0"/>
        <v>122</v>
      </c>
      <c r="K22" s="75">
        <f t="shared" si="0"/>
        <v>122</v>
      </c>
      <c r="L22" s="75">
        <f t="shared" si="0"/>
        <v>107</v>
      </c>
      <c r="M22" s="75">
        <f t="shared" si="0"/>
        <v>70</v>
      </c>
      <c r="N22" s="75">
        <f>SUM(N7:N21)</f>
        <v>65</v>
      </c>
      <c r="O22" s="75">
        <f>SUM(O7:O21)</f>
        <v>65</v>
      </c>
      <c r="P22" s="75">
        <f>SUM(P7:P21)</f>
        <v>54</v>
      </c>
    </row>
    <row r="23" spans="1:16" ht="12.75" customHeight="1">
      <c r="A23" s="56" t="s">
        <v>0</v>
      </c>
      <c r="B23" s="54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8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X4:Y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10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79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109">
        <v>7932</v>
      </c>
      <c r="D7" s="110">
        <v>16544</v>
      </c>
      <c r="E7" s="110">
        <v>16199</v>
      </c>
      <c r="F7" s="110">
        <v>17781</v>
      </c>
      <c r="G7" s="110">
        <v>5877</v>
      </c>
      <c r="H7" s="110">
        <v>13528</v>
      </c>
      <c r="I7" s="110">
        <v>11628</v>
      </c>
      <c r="J7" s="110">
        <v>12515</v>
      </c>
      <c r="K7" s="110">
        <v>10818</v>
      </c>
      <c r="L7" s="95">
        <v>10076</v>
      </c>
      <c r="M7" s="95">
        <v>7601</v>
      </c>
      <c r="N7" s="95">
        <v>7937</v>
      </c>
      <c r="O7" s="95">
        <v>7009</v>
      </c>
      <c r="P7" s="144">
        <v>6090</v>
      </c>
    </row>
    <row r="8" spans="1:16" ht="19.5" customHeight="1">
      <c r="A8" s="42">
        <v>2</v>
      </c>
      <c r="B8" s="43" t="s">
        <v>46</v>
      </c>
      <c r="C8" s="111">
        <v>3992</v>
      </c>
      <c r="D8" s="77">
        <v>8228</v>
      </c>
      <c r="E8" s="77">
        <v>7926</v>
      </c>
      <c r="F8" s="77">
        <v>8984</v>
      </c>
      <c r="G8" s="77">
        <v>3126</v>
      </c>
      <c r="H8" s="77">
        <v>5245</v>
      </c>
      <c r="I8" s="77">
        <v>5556</v>
      </c>
      <c r="J8" s="77">
        <v>7135</v>
      </c>
      <c r="K8" s="77">
        <v>8897</v>
      </c>
      <c r="L8" s="96">
        <v>9735</v>
      </c>
      <c r="M8" s="96">
        <v>8469</v>
      </c>
      <c r="N8" s="96">
        <v>9445</v>
      </c>
      <c r="O8" s="96">
        <v>10264</v>
      </c>
      <c r="P8" s="143">
        <v>5816</v>
      </c>
    </row>
    <row r="9" spans="1:16" ht="19.5" customHeight="1">
      <c r="A9" s="42">
        <v>3</v>
      </c>
      <c r="B9" s="43" t="s">
        <v>47</v>
      </c>
      <c r="C9" s="111">
        <v>5352</v>
      </c>
      <c r="D9" s="77">
        <v>8022</v>
      </c>
      <c r="E9" s="77">
        <v>7649</v>
      </c>
      <c r="F9" s="77">
        <v>8527</v>
      </c>
      <c r="G9" s="77">
        <v>4047</v>
      </c>
      <c r="H9" s="77">
        <v>6813</v>
      </c>
      <c r="I9" s="77">
        <v>5425</v>
      </c>
      <c r="J9" s="77">
        <v>5624</v>
      </c>
      <c r="K9" s="77">
        <v>6687</v>
      </c>
      <c r="L9" s="96">
        <v>9906</v>
      </c>
      <c r="M9" s="96">
        <v>7414</v>
      </c>
      <c r="N9" s="96">
        <v>3064</v>
      </c>
      <c r="O9" s="96"/>
      <c r="P9" s="143">
        <v>714</v>
      </c>
    </row>
    <row r="10" spans="1:16" ht="19.5" customHeight="1">
      <c r="A10" s="42">
        <v>4</v>
      </c>
      <c r="B10" s="43" t="s">
        <v>48</v>
      </c>
      <c r="C10" s="112"/>
      <c r="D10" s="113"/>
      <c r="E10" s="113"/>
      <c r="F10" s="113"/>
      <c r="G10" s="113"/>
      <c r="H10" s="113"/>
      <c r="I10" s="113"/>
      <c r="J10" s="113"/>
      <c r="K10" s="113"/>
      <c r="L10" s="96"/>
      <c r="M10" s="96"/>
      <c r="N10" s="96"/>
      <c r="O10" s="96"/>
      <c r="P10" s="96"/>
    </row>
    <row r="11" spans="1:16" ht="19.5" customHeight="1">
      <c r="A11" s="42">
        <v>5</v>
      </c>
      <c r="B11" s="41" t="s">
        <v>49</v>
      </c>
      <c r="C11" s="111">
        <v>20129</v>
      </c>
      <c r="D11" s="77">
        <v>44301</v>
      </c>
      <c r="E11" s="77">
        <v>48109</v>
      </c>
      <c r="F11" s="77">
        <v>46522</v>
      </c>
      <c r="G11" s="77">
        <v>23642</v>
      </c>
      <c r="H11" s="77">
        <v>39772</v>
      </c>
      <c r="I11" s="77">
        <v>40431</v>
      </c>
      <c r="J11" s="77">
        <v>36905</v>
      </c>
      <c r="K11" s="77">
        <v>39857</v>
      </c>
      <c r="L11" s="96">
        <v>37597</v>
      </c>
      <c r="M11" s="96">
        <v>38979</v>
      </c>
      <c r="N11" s="96">
        <v>36925</v>
      </c>
      <c r="O11" s="96">
        <v>31169</v>
      </c>
      <c r="P11" s="143">
        <v>19180</v>
      </c>
    </row>
    <row r="12" spans="1:16" ht="24.75" customHeight="1">
      <c r="A12" s="42">
        <v>6</v>
      </c>
      <c r="B12" s="41" t="s">
        <v>50</v>
      </c>
      <c r="C12" s="111">
        <v>19397</v>
      </c>
      <c r="D12" s="77">
        <v>51586</v>
      </c>
      <c r="E12" s="77">
        <v>50017</v>
      </c>
      <c r="F12" s="77">
        <v>52050</v>
      </c>
      <c r="G12" s="77">
        <v>28324</v>
      </c>
      <c r="H12" s="77">
        <v>49928</v>
      </c>
      <c r="I12" s="77">
        <v>51080</v>
      </c>
      <c r="J12" s="77">
        <v>52069</v>
      </c>
      <c r="K12" s="77">
        <v>49247</v>
      </c>
      <c r="L12" s="96">
        <v>52258</v>
      </c>
      <c r="M12" s="96">
        <v>55703</v>
      </c>
      <c r="N12" s="96">
        <v>52965</v>
      </c>
      <c r="O12" s="96">
        <v>51666</v>
      </c>
      <c r="P12" s="143">
        <v>37039</v>
      </c>
    </row>
    <row r="13" spans="1:16" ht="19.5" customHeight="1">
      <c r="A13" s="42">
        <v>7</v>
      </c>
      <c r="B13" s="41" t="s">
        <v>51</v>
      </c>
      <c r="C13" s="111">
        <v>6031</v>
      </c>
      <c r="D13" s="77">
        <v>12175</v>
      </c>
      <c r="E13" s="77">
        <v>12113</v>
      </c>
      <c r="F13" s="77">
        <v>10757</v>
      </c>
      <c r="G13" s="77">
        <v>5265</v>
      </c>
      <c r="H13" s="77">
        <v>10604</v>
      </c>
      <c r="I13" s="77">
        <v>10605</v>
      </c>
      <c r="J13" s="77">
        <v>8976</v>
      </c>
      <c r="K13" s="77">
        <v>7447</v>
      </c>
      <c r="L13" s="96">
        <v>9334</v>
      </c>
      <c r="M13" s="96">
        <v>8200</v>
      </c>
      <c r="N13" s="96">
        <v>7090</v>
      </c>
      <c r="O13" s="96">
        <v>8093</v>
      </c>
      <c r="P13" s="143">
        <v>4842</v>
      </c>
    </row>
    <row r="14" spans="1:16" ht="19.5" customHeight="1">
      <c r="A14" s="42">
        <v>8</v>
      </c>
      <c r="B14" s="41" t="s">
        <v>52</v>
      </c>
      <c r="C14" s="111">
        <v>2788</v>
      </c>
      <c r="D14" s="77">
        <v>6092</v>
      </c>
      <c r="E14" s="77">
        <v>6671</v>
      </c>
      <c r="F14" s="77">
        <v>5525</v>
      </c>
      <c r="G14" s="77">
        <v>2882</v>
      </c>
      <c r="H14" s="77">
        <v>5480</v>
      </c>
      <c r="I14" s="77">
        <v>5528</v>
      </c>
      <c r="J14" s="77">
        <v>6893</v>
      </c>
      <c r="K14" s="77">
        <v>4909</v>
      </c>
      <c r="L14" s="96">
        <v>3692</v>
      </c>
      <c r="M14" s="96">
        <v>4370</v>
      </c>
      <c r="N14" s="96">
        <v>4128</v>
      </c>
      <c r="O14" s="96">
        <v>5451</v>
      </c>
      <c r="P14" s="143">
        <v>3112</v>
      </c>
    </row>
    <row r="15" spans="1:16" ht="19.5" customHeight="1">
      <c r="A15" s="42">
        <v>9</v>
      </c>
      <c r="B15" s="41" t="s">
        <v>53</v>
      </c>
      <c r="C15" s="111">
        <v>1918</v>
      </c>
      <c r="D15" s="113"/>
      <c r="E15" s="113"/>
      <c r="F15" s="113"/>
      <c r="G15" s="113"/>
      <c r="H15" s="113"/>
      <c r="I15" s="113"/>
      <c r="J15" s="113"/>
      <c r="K15" s="113"/>
      <c r="L15" s="96"/>
      <c r="M15" s="96"/>
      <c r="N15" s="96"/>
      <c r="O15" s="96"/>
      <c r="P15" s="143"/>
    </row>
    <row r="16" spans="1:16" ht="19.5" customHeight="1">
      <c r="A16" s="42">
        <v>10</v>
      </c>
      <c r="B16" s="41" t="s">
        <v>54</v>
      </c>
      <c r="C16" s="111">
        <v>21935</v>
      </c>
      <c r="D16" s="77">
        <v>42759</v>
      </c>
      <c r="E16" s="77">
        <v>44909</v>
      </c>
      <c r="F16" s="77">
        <v>39257</v>
      </c>
      <c r="G16" s="77">
        <v>22111</v>
      </c>
      <c r="H16" s="77">
        <v>39890</v>
      </c>
      <c r="I16" s="77">
        <v>42649</v>
      </c>
      <c r="J16" s="77">
        <v>36834</v>
      </c>
      <c r="K16" s="77">
        <v>35803</v>
      </c>
      <c r="L16" s="96">
        <v>36149</v>
      </c>
      <c r="M16" s="96">
        <v>39697</v>
      </c>
      <c r="N16" s="96">
        <v>37545</v>
      </c>
      <c r="O16" s="96">
        <v>36440</v>
      </c>
      <c r="P16" s="143">
        <v>29607</v>
      </c>
    </row>
    <row r="17" spans="1:16" ht="24.75" customHeight="1">
      <c r="A17" s="42">
        <v>11</v>
      </c>
      <c r="B17" s="41" t="s">
        <v>55</v>
      </c>
      <c r="C17" s="111">
        <v>8109</v>
      </c>
      <c r="D17" s="77">
        <v>28807</v>
      </c>
      <c r="E17" s="77">
        <v>13606</v>
      </c>
      <c r="F17" s="77">
        <v>22179</v>
      </c>
      <c r="G17" s="77">
        <v>7360</v>
      </c>
      <c r="H17" s="77">
        <v>21456</v>
      </c>
      <c r="I17" s="77">
        <v>24064</v>
      </c>
      <c r="J17" s="77">
        <v>25234</v>
      </c>
      <c r="K17" s="77">
        <v>23163</v>
      </c>
      <c r="L17" s="96">
        <v>23986</v>
      </c>
      <c r="M17" s="96">
        <v>21076</v>
      </c>
      <c r="N17" s="96">
        <v>21496</v>
      </c>
      <c r="O17" s="96">
        <v>21028</v>
      </c>
      <c r="P17" s="143">
        <v>12616</v>
      </c>
    </row>
    <row r="18" spans="1:16" ht="24.75" customHeight="1">
      <c r="A18" s="42">
        <v>12</v>
      </c>
      <c r="B18" s="41" t="s">
        <v>56</v>
      </c>
      <c r="C18" s="111"/>
      <c r="D18" s="77">
        <v>5898</v>
      </c>
      <c r="E18" s="77">
        <v>6463</v>
      </c>
      <c r="F18" s="77">
        <v>7808</v>
      </c>
      <c r="G18" s="77">
        <v>4573</v>
      </c>
      <c r="H18" s="77">
        <v>9064</v>
      </c>
      <c r="I18" s="77">
        <v>8185</v>
      </c>
      <c r="J18" s="77">
        <v>8231</v>
      </c>
      <c r="K18" s="77">
        <v>7957</v>
      </c>
      <c r="L18" s="96">
        <v>7950</v>
      </c>
      <c r="M18" s="96">
        <v>7517</v>
      </c>
      <c r="N18" s="96">
        <v>8354</v>
      </c>
      <c r="O18" s="96">
        <v>7741</v>
      </c>
      <c r="P18" s="143">
        <v>1992</v>
      </c>
    </row>
    <row r="19" spans="1:16" ht="19.5" customHeight="1">
      <c r="A19" s="42">
        <v>13</v>
      </c>
      <c r="B19" s="44"/>
      <c r="C19" s="11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9.5" customHeight="1">
      <c r="A20" s="42">
        <v>14</v>
      </c>
      <c r="B20" s="41"/>
      <c r="C20" s="11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9.5" customHeight="1">
      <c r="A21" s="45">
        <v>15</v>
      </c>
      <c r="B21" s="4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9.5" customHeight="1">
      <c r="A22" s="190" t="s">
        <v>30</v>
      </c>
      <c r="B22" s="190"/>
      <c r="C22" s="70">
        <f aca="true" t="shared" si="0" ref="C22:M22">SUM(C7:C21)</f>
        <v>97583</v>
      </c>
      <c r="D22" s="70">
        <f t="shared" si="0"/>
        <v>224412</v>
      </c>
      <c r="E22" s="70">
        <f t="shared" si="0"/>
        <v>213662</v>
      </c>
      <c r="F22" s="70">
        <f t="shared" si="0"/>
        <v>219390</v>
      </c>
      <c r="G22" s="70">
        <f t="shared" si="0"/>
        <v>107207</v>
      </c>
      <c r="H22" s="70">
        <f t="shared" si="0"/>
        <v>201780</v>
      </c>
      <c r="I22" s="70">
        <f t="shared" si="0"/>
        <v>205151</v>
      </c>
      <c r="J22" s="70">
        <f t="shared" si="0"/>
        <v>200416</v>
      </c>
      <c r="K22" s="70">
        <f t="shared" si="0"/>
        <v>194785</v>
      </c>
      <c r="L22" s="70">
        <f t="shared" si="0"/>
        <v>200683</v>
      </c>
      <c r="M22" s="70">
        <f t="shared" si="0"/>
        <v>199026</v>
      </c>
      <c r="N22" s="70">
        <f>SUM(N7:N21)</f>
        <v>188949</v>
      </c>
      <c r="O22" s="70">
        <f>SUM(O7:O21)</f>
        <v>178861</v>
      </c>
      <c r="P22" s="70">
        <f>SUM(P7:P21)</f>
        <v>121008</v>
      </c>
    </row>
    <row r="23" spans="1:16" ht="12.75" customHeight="1">
      <c r="A23" s="56" t="s">
        <v>0</v>
      </c>
      <c r="B23" s="54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X4:Y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1"/>
      <c r="M3" s="133"/>
      <c r="N3" s="131"/>
      <c r="O3" s="131"/>
      <c r="P3" s="131" t="s">
        <v>81</v>
      </c>
    </row>
    <row r="4" spans="1:24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W4" s="180" t="s">
        <v>62</v>
      </c>
      <c r="X4" s="181"/>
    </row>
    <row r="5" spans="1:24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W5" s="180"/>
      <c r="X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9.5" customHeight="1">
      <c r="A8" s="42">
        <v>2</v>
      </c>
      <c r="B8" s="43" t="s">
        <v>46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9.5" customHeight="1">
      <c r="A9" s="42">
        <v>3</v>
      </c>
      <c r="B9" s="43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9.5" customHeight="1">
      <c r="A10" s="42">
        <v>4</v>
      </c>
      <c r="B10" s="43" t="s">
        <v>48</v>
      </c>
      <c r="C10" s="62"/>
      <c r="D10" s="62"/>
      <c r="E10" s="62"/>
      <c r="F10" s="62"/>
      <c r="G10" s="73"/>
      <c r="H10" s="73">
        <v>11</v>
      </c>
      <c r="I10" s="73"/>
      <c r="J10" s="73"/>
      <c r="K10" s="73"/>
      <c r="L10" s="62"/>
      <c r="M10" s="62"/>
      <c r="N10" s="62"/>
      <c r="O10" s="62"/>
      <c r="P10" s="62"/>
    </row>
    <row r="11" spans="1:16" ht="19.5" customHeight="1">
      <c r="A11" s="42">
        <v>5</v>
      </c>
      <c r="B11" s="41" t="s">
        <v>49</v>
      </c>
      <c r="C11" s="62"/>
      <c r="D11" s="62"/>
      <c r="E11" s="62"/>
      <c r="F11" s="62"/>
      <c r="G11" s="72">
        <v>9</v>
      </c>
      <c r="H11" s="73">
        <v>17</v>
      </c>
      <c r="I11" s="73">
        <v>12</v>
      </c>
      <c r="J11" s="72">
        <v>14</v>
      </c>
      <c r="K11" s="72">
        <v>15</v>
      </c>
      <c r="L11" s="62">
        <v>9</v>
      </c>
      <c r="M11" s="62">
        <v>10</v>
      </c>
      <c r="N11" s="62">
        <v>14</v>
      </c>
      <c r="O11" s="62">
        <v>13</v>
      </c>
      <c r="P11" s="62">
        <v>16</v>
      </c>
    </row>
    <row r="12" spans="1:16" ht="24.75" customHeight="1">
      <c r="A12" s="42">
        <v>6</v>
      </c>
      <c r="B12" s="41" t="s">
        <v>50</v>
      </c>
      <c r="C12" s="62"/>
      <c r="D12" s="62"/>
      <c r="E12" s="62"/>
      <c r="F12" s="62"/>
      <c r="G12" s="72">
        <v>7</v>
      </c>
      <c r="H12" s="72">
        <v>22</v>
      </c>
      <c r="I12" s="72">
        <v>27</v>
      </c>
      <c r="J12" s="72">
        <v>17</v>
      </c>
      <c r="K12" s="72">
        <v>20</v>
      </c>
      <c r="L12" s="62">
        <v>20</v>
      </c>
      <c r="M12" s="62">
        <v>14</v>
      </c>
      <c r="N12" s="62">
        <v>20</v>
      </c>
      <c r="O12" s="62">
        <v>16</v>
      </c>
      <c r="P12" s="62">
        <v>9</v>
      </c>
    </row>
    <row r="13" spans="1:16" ht="19.5" customHeight="1">
      <c r="A13" s="42">
        <v>7</v>
      </c>
      <c r="B13" s="41" t="s">
        <v>51</v>
      </c>
      <c r="C13" s="62"/>
      <c r="D13" s="62"/>
      <c r="E13" s="62"/>
      <c r="F13" s="62"/>
      <c r="G13" s="73"/>
      <c r="H13" s="73"/>
      <c r="I13" s="73"/>
      <c r="J13" s="73"/>
      <c r="K13" s="73"/>
      <c r="L13" s="62"/>
      <c r="M13" s="62"/>
      <c r="N13" s="62"/>
      <c r="O13" s="62"/>
      <c r="P13" s="62"/>
    </row>
    <row r="14" spans="1:16" ht="19.5" customHeight="1">
      <c r="A14" s="42">
        <v>8</v>
      </c>
      <c r="B14" s="41" t="s">
        <v>52</v>
      </c>
      <c r="C14" s="62"/>
      <c r="D14" s="62"/>
      <c r="E14" s="62"/>
      <c r="F14" s="62"/>
      <c r="G14" s="73"/>
      <c r="H14" s="73"/>
      <c r="I14" s="73"/>
      <c r="J14" s="73"/>
      <c r="K14" s="73"/>
      <c r="L14" s="62"/>
      <c r="M14" s="62"/>
      <c r="N14" s="62"/>
      <c r="O14" s="62"/>
      <c r="P14" s="62"/>
    </row>
    <row r="15" spans="1:16" ht="19.5" customHeight="1">
      <c r="A15" s="42">
        <v>9</v>
      </c>
      <c r="B15" s="41" t="s">
        <v>53</v>
      </c>
      <c r="C15" s="62"/>
      <c r="D15" s="62"/>
      <c r="E15" s="62"/>
      <c r="F15" s="62"/>
      <c r="G15" s="73"/>
      <c r="H15" s="73"/>
      <c r="I15" s="73"/>
      <c r="J15" s="73"/>
      <c r="K15" s="73"/>
      <c r="L15" s="62"/>
      <c r="M15" s="62"/>
      <c r="N15" s="62"/>
      <c r="O15" s="62"/>
      <c r="P15" s="62"/>
    </row>
    <row r="16" spans="1:16" ht="19.5" customHeight="1">
      <c r="A16" s="42">
        <v>10</v>
      </c>
      <c r="B16" s="41" t="s">
        <v>54</v>
      </c>
      <c r="C16" s="62"/>
      <c r="D16" s="62"/>
      <c r="E16" s="62"/>
      <c r="F16" s="62"/>
      <c r="G16" s="72">
        <v>40</v>
      </c>
      <c r="H16" s="72">
        <v>73</v>
      </c>
      <c r="I16" s="72">
        <v>80</v>
      </c>
      <c r="J16" s="72">
        <v>91</v>
      </c>
      <c r="K16" s="72">
        <v>87</v>
      </c>
      <c r="L16" s="62">
        <v>78</v>
      </c>
      <c r="M16" s="62">
        <v>46</v>
      </c>
      <c r="N16" s="62">
        <v>31</v>
      </c>
      <c r="O16" s="62">
        <v>36</v>
      </c>
      <c r="P16" s="62">
        <v>29</v>
      </c>
    </row>
    <row r="17" spans="1:16" ht="24.75" customHeight="1">
      <c r="A17" s="42">
        <v>11</v>
      </c>
      <c r="B17" s="41" t="s">
        <v>55</v>
      </c>
      <c r="C17" s="62"/>
      <c r="D17" s="62"/>
      <c r="E17" s="62"/>
      <c r="F17" s="62"/>
      <c r="G17" s="91"/>
      <c r="H17" s="91"/>
      <c r="I17" s="91"/>
      <c r="J17" s="91"/>
      <c r="K17" s="91"/>
      <c r="L17" s="62"/>
      <c r="M17" s="62"/>
      <c r="N17" s="62"/>
      <c r="O17" s="62"/>
      <c r="P17" s="62"/>
    </row>
    <row r="18" spans="1:16" ht="24.75" customHeight="1">
      <c r="A18" s="42">
        <v>12</v>
      </c>
      <c r="B18" s="41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42">
        <v>13</v>
      </c>
      <c r="B19" s="4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42">
        <v>14</v>
      </c>
      <c r="B20" s="4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9.5" customHeight="1">
      <c r="A21" s="45">
        <v>15</v>
      </c>
      <c r="B21" s="4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9.5" customHeight="1">
      <c r="A22" s="190" t="s">
        <v>30</v>
      </c>
      <c r="B22" s="190"/>
      <c r="C22" s="75">
        <f aca="true" t="shared" si="0" ref="C22:M22">SUM(C7:C21)</f>
        <v>0</v>
      </c>
      <c r="D22" s="75">
        <f t="shared" si="0"/>
        <v>0</v>
      </c>
      <c r="E22" s="75">
        <f t="shared" si="0"/>
        <v>0</v>
      </c>
      <c r="F22" s="75">
        <f t="shared" si="0"/>
        <v>0</v>
      </c>
      <c r="G22" s="75">
        <f t="shared" si="0"/>
        <v>56</v>
      </c>
      <c r="H22" s="75">
        <f t="shared" si="0"/>
        <v>123</v>
      </c>
      <c r="I22" s="75">
        <f t="shared" si="0"/>
        <v>119</v>
      </c>
      <c r="J22" s="75">
        <f t="shared" si="0"/>
        <v>122</v>
      </c>
      <c r="K22" s="75">
        <f t="shared" si="0"/>
        <v>122</v>
      </c>
      <c r="L22" s="75">
        <f t="shared" si="0"/>
        <v>107</v>
      </c>
      <c r="M22" s="75">
        <f t="shared" si="0"/>
        <v>70</v>
      </c>
      <c r="N22" s="75">
        <f>SUM(N7:N21)</f>
        <v>65</v>
      </c>
      <c r="O22" s="75">
        <f>SUM(O7:O21)</f>
        <v>65</v>
      </c>
      <c r="P22" s="75">
        <f>SUM(P7:P21)</f>
        <v>54</v>
      </c>
    </row>
    <row r="23" spans="1:16" ht="12.75" customHeight="1">
      <c r="A23" s="58" t="s">
        <v>31</v>
      </c>
      <c r="B23" s="92" t="s">
        <v>92</v>
      </c>
      <c r="C23" s="92"/>
      <c r="D23" s="92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82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W4:X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10"/>
  <sheetViews>
    <sheetView zoomScale="80" zoomScaleNormal="80" zoomScalePageLayoutView="0" workbookViewId="0" topLeftCell="A1">
      <selection activeCell="S16" sqref="S16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8.7109375" style="9" customWidth="1"/>
    <col min="17" max="17" width="7.7109375" style="9" customWidth="1"/>
    <col min="18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2.75" customHeight="1">
      <c r="A2" s="179" t="s">
        <v>128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81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122">
        <v>80</v>
      </c>
      <c r="D7" s="93">
        <v>80</v>
      </c>
      <c r="E7" s="93">
        <v>80</v>
      </c>
      <c r="F7" s="122">
        <v>80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ht="19.5" customHeight="1">
      <c r="A8" s="42">
        <v>2</v>
      </c>
      <c r="B8" s="43" t="s">
        <v>46</v>
      </c>
      <c r="C8" s="120">
        <v>30</v>
      </c>
      <c r="D8" s="121">
        <v>30</v>
      </c>
      <c r="E8" s="121">
        <v>30</v>
      </c>
      <c r="F8" s="120">
        <v>30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9.5" customHeight="1">
      <c r="A9" s="42">
        <v>3</v>
      </c>
      <c r="B9" s="43" t="s">
        <v>47</v>
      </c>
      <c r="C9" s="120">
        <v>40</v>
      </c>
      <c r="D9" s="121">
        <v>40</v>
      </c>
      <c r="E9" s="121">
        <v>40</v>
      </c>
      <c r="F9" s="120">
        <v>40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9.5" customHeight="1">
      <c r="A10" s="42">
        <v>4</v>
      </c>
      <c r="B10" s="43" t="s">
        <v>48</v>
      </c>
      <c r="C10" s="123"/>
      <c r="D10" s="123"/>
      <c r="E10" s="123"/>
      <c r="F10" s="123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9.5" customHeight="1">
      <c r="A11" s="42">
        <v>5</v>
      </c>
      <c r="B11" s="41" t="s">
        <v>49</v>
      </c>
      <c r="C11" s="120">
        <v>119</v>
      </c>
      <c r="D11" s="121">
        <v>119</v>
      </c>
      <c r="E11" s="121">
        <v>128</v>
      </c>
      <c r="F11" s="120">
        <v>128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24.75" customHeight="1">
      <c r="A12" s="42">
        <v>6</v>
      </c>
      <c r="B12" s="41" t="s">
        <v>50</v>
      </c>
      <c r="C12" s="120">
        <v>170</v>
      </c>
      <c r="D12" s="120">
        <v>174</v>
      </c>
      <c r="E12" s="120">
        <v>174</v>
      </c>
      <c r="F12" s="120">
        <v>174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19.5" customHeight="1">
      <c r="A13" s="42">
        <v>7</v>
      </c>
      <c r="B13" s="41" t="s">
        <v>51</v>
      </c>
      <c r="C13" s="120">
        <v>45</v>
      </c>
      <c r="D13" s="120">
        <v>45</v>
      </c>
      <c r="E13" s="120">
        <v>45</v>
      </c>
      <c r="F13" s="120">
        <v>45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19.5" customHeight="1">
      <c r="A14" s="42">
        <v>8</v>
      </c>
      <c r="B14" s="41" t="s">
        <v>52</v>
      </c>
      <c r="C14" s="120">
        <v>21</v>
      </c>
      <c r="D14" s="121">
        <v>21</v>
      </c>
      <c r="E14" s="121">
        <v>21</v>
      </c>
      <c r="F14" s="120">
        <v>21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9.5" customHeight="1">
      <c r="A15" s="42">
        <v>9</v>
      </c>
      <c r="B15" s="41" t="s">
        <v>53</v>
      </c>
      <c r="C15" s="120">
        <v>20</v>
      </c>
      <c r="D15" s="123"/>
      <c r="E15" s="123"/>
      <c r="F15" s="123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9.5" customHeight="1">
      <c r="A16" s="42">
        <v>10</v>
      </c>
      <c r="B16" s="41" t="s">
        <v>54</v>
      </c>
      <c r="C16" s="120">
        <v>160</v>
      </c>
      <c r="D16" s="120">
        <v>160</v>
      </c>
      <c r="E16" s="120">
        <v>160</v>
      </c>
      <c r="F16" s="120">
        <v>160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24.75" customHeight="1">
      <c r="A17" s="42">
        <v>11</v>
      </c>
      <c r="B17" s="41" t="s">
        <v>55</v>
      </c>
      <c r="C17" s="120">
        <v>115</v>
      </c>
      <c r="D17" s="120">
        <v>105</v>
      </c>
      <c r="E17" s="120">
        <v>105</v>
      </c>
      <c r="F17" s="120">
        <v>105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24.75" customHeight="1">
      <c r="A18" s="42">
        <v>12</v>
      </c>
      <c r="B18" s="41" t="s">
        <v>56</v>
      </c>
      <c r="C18" s="120"/>
      <c r="D18" s="120">
        <v>30</v>
      </c>
      <c r="E18" s="120">
        <v>30</v>
      </c>
      <c r="F18" s="120">
        <v>30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9.5" customHeight="1">
      <c r="A19" s="42">
        <v>13</v>
      </c>
      <c r="B19" s="118"/>
      <c r="C19" s="119"/>
      <c r="D19" s="119"/>
      <c r="E19" s="119"/>
      <c r="F19" s="119"/>
      <c r="G19" s="119"/>
      <c r="H19" s="119"/>
      <c r="I19" s="116"/>
      <c r="J19" s="116"/>
      <c r="K19" s="116"/>
      <c r="L19" s="116"/>
      <c r="M19" s="116"/>
      <c r="N19" s="116"/>
      <c r="O19" s="116"/>
      <c r="P19" s="116"/>
    </row>
    <row r="20" spans="1:16" ht="19.5" customHeight="1">
      <c r="A20" s="42">
        <v>14</v>
      </c>
      <c r="B20" s="4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ht="19.5" customHeight="1">
      <c r="A21" s="45">
        <v>15</v>
      </c>
      <c r="B21" s="4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9.5" customHeight="1">
      <c r="A22" s="190" t="s">
        <v>30</v>
      </c>
      <c r="B22" s="190"/>
      <c r="C22" s="64">
        <f aca="true" t="shared" si="0" ref="C22:M22">SUM(C7:C21)</f>
        <v>800</v>
      </c>
      <c r="D22" s="64">
        <f t="shared" si="0"/>
        <v>804</v>
      </c>
      <c r="E22" s="64">
        <f t="shared" si="0"/>
        <v>813</v>
      </c>
      <c r="F22" s="64">
        <f t="shared" si="0"/>
        <v>813</v>
      </c>
      <c r="G22" s="64">
        <f t="shared" si="0"/>
        <v>0</v>
      </c>
      <c r="H22" s="64">
        <f t="shared" si="0"/>
        <v>0</v>
      </c>
      <c r="I22" s="64">
        <f t="shared" si="0"/>
        <v>0</v>
      </c>
      <c r="J22" s="64">
        <f t="shared" si="0"/>
        <v>0</v>
      </c>
      <c r="K22" s="64">
        <f t="shared" si="0"/>
        <v>0</v>
      </c>
      <c r="L22" s="64">
        <f t="shared" si="0"/>
        <v>0</v>
      </c>
      <c r="M22" s="64">
        <f t="shared" si="0"/>
        <v>0</v>
      </c>
      <c r="N22" s="64">
        <f>SUM(N7:N21)</f>
        <v>0</v>
      </c>
      <c r="O22" s="64">
        <f>SUM(O7:O21)</f>
        <v>0</v>
      </c>
      <c r="P22" s="64">
        <f>SUM(P7:P21)</f>
        <v>0</v>
      </c>
    </row>
    <row r="23" spans="1:16" ht="12.75" customHeight="1">
      <c r="A23" s="135" t="s">
        <v>31</v>
      </c>
      <c r="B23" s="136" t="s">
        <v>84</v>
      </c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6" ht="12.75" customHeight="1">
      <c r="A26" s="175" t="s">
        <v>82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39"/>
      <c r="P26" s="39"/>
    </row>
    <row r="27" spans="14:16" ht="12.75" customHeight="1">
      <c r="N27" s="39"/>
      <c r="O27" s="39"/>
      <c r="P27" s="39"/>
    </row>
    <row r="28" spans="2:16" ht="12.75" customHeight="1">
      <c r="B28" s="78"/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1">
    <mergeCell ref="A26:N26"/>
    <mergeCell ref="B4:B5"/>
    <mergeCell ref="C4:C5"/>
    <mergeCell ref="D4:D5"/>
    <mergeCell ref="E4:E5"/>
    <mergeCell ref="A4:A5"/>
    <mergeCell ref="K4:K5"/>
    <mergeCell ref="G4:G5"/>
    <mergeCell ref="P4:P5"/>
    <mergeCell ref="O4:O5"/>
    <mergeCell ref="A2:O2"/>
    <mergeCell ref="F4:F5"/>
    <mergeCell ref="X4:Y5"/>
    <mergeCell ref="A22:B22"/>
    <mergeCell ref="A25:I25"/>
    <mergeCell ref="I4:I5"/>
    <mergeCell ref="J4:J5"/>
    <mergeCell ref="H4:H5"/>
    <mergeCell ref="L4:L5"/>
    <mergeCell ref="M4:M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10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86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71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80" t="s">
        <v>45</v>
      </c>
      <c r="C7" s="124">
        <v>34</v>
      </c>
      <c r="D7" s="124">
        <v>35</v>
      </c>
      <c r="E7" s="124">
        <v>41</v>
      </c>
      <c r="F7" s="124">
        <v>28</v>
      </c>
      <c r="G7" s="124">
        <v>29</v>
      </c>
      <c r="H7" s="124">
        <v>27</v>
      </c>
      <c r="I7" s="124">
        <v>24</v>
      </c>
      <c r="J7" s="124">
        <v>27</v>
      </c>
      <c r="K7" s="124">
        <v>22</v>
      </c>
      <c r="L7" s="61">
        <v>21</v>
      </c>
      <c r="M7" s="61">
        <v>33</v>
      </c>
      <c r="N7" s="61">
        <v>30</v>
      </c>
      <c r="O7" s="61">
        <v>32</v>
      </c>
      <c r="P7" s="61">
        <v>32</v>
      </c>
    </row>
    <row r="8" spans="1:16" ht="19.5" customHeight="1">
      <c r="A8" s="42">
        <v>2</v>
      </c>
      <c r="B8" s="43" t="s">
        <v>46</v>
      </c>
      <c r="C8" s="125">
        <v>21</v>
      </c>
      <c r="D8" s="125">
        <v>19</v>
      </c>
      <c r="E8" s="125">
        <v>19.2</v>
      </c>
      <c r="F8" s="125">
        <v>19</v>
      </c>
      <c r="G8" s="125">
        <v>17.3</v>
      </c>
      <c r="H8" s="125">
        <v>16.6</v>
      </c>
      <c r="I8" s="125">
        <v>16.64</v>
      </c>
      <c r="J8" s="125">
        <v>15</v>
      </c>
      <c r="K8" s="125">
        <v>18</v>
      </c>
      <c r="L8" s="62">
        <v>18</v>
      </c>
      <c r="M8" s="62">
        <v>17</v>
      </c>
      <c r="N8" s="62">
        <v>18.7</v>
      </c>
      <c r="O8" s="62">
        <v>19</v>
      </c>
      <c r="P8" s="62">
        <v>19</v>
      </c>
    </row>
    <row r="9" spans="1:16" ht="19.5" customHeight="1">
      <c r="A9" s="42">
        <v>3</v>
      </c>
      <c r="B9" s="43" t="s">
        <v>47</v>
      </c>
      <c r="C9" s="125">
        <v>21</v>
      </c>
      <c r="D9" s="125">
        <v>21.6</v>
      </c>
      <c r="E9" s="125">
        <v>21.2</v>
      </c>
      <c r="F9" s="125">
        <v>20.2</v>
      </c>
      <c r="G9" s="125">
        <v>21</v>
      </c>
      <c r="H9" s="125">
        <v>19</v>
      </c>
      <c r="I9" s="125">
        <v>18</v>
      </c>
      <c r="J9" s="125">
        <v>18</v>
      </c>
      <c r="K9" s="125">
        <v>17</v>
      </c>
      <c r="L9" s="62">
        <v>16</v>
      </c>
      <c r="M9" s="62">
        <v>16</v>
      </c>
      <c r="N9" s="62">
        <v>11</v>
      </c>
      <c r="O9" s="62"/>
      <c r="P9" s="62">
        <v>8</v>
      </c>
    </row>
    <row r="10" spans="1:16" ht="19.5" customHeight="1">
      <c r="A10" s="42">
        <v>4</v>
      </c>
      <c r="B10" s="43" t="s">
        <v>48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62"/>
      <c r="M10" s="62"/>
      <c r="N10" s="62"/>
      <c r="O10" s="62"/>
      <c r="P10" s="62"/>
    </row>
    <row r="11" spans="1:16" ht="19.5" customHeight="1">
      <c r="A11" s="42">
        <v>5</v>
      </c>
      <c r="B11" s="41" t="s">
        <v>49</v>
      </c>
      <c r="C11" s="125">
        <v>79</v>
      </c>
      <c r="D11" s="125">
        <v>84</v>
      </c>
      <c r="E11" s="125">
        <v>84</v>
      </c>
      <c r="F11" s="125">
        <v>92</v>
      </c>
      <c r="G11" s="125">
        <v>94</v>
      </c>
      <c r="H11" s="125">
        <v>112</v>
      </c>
      <c r="I11" s="125">
        <v>108</v>
      </c>
      <c r="J11" s="125">
        <v>100</v>
      </c>
      <c r="K11" s="125">
        <v>115</v>
      </c>
      <c r="L11" s="62">
        <v>115</v>
      </c>
      <c r="M11" s="62">
        <v>104</v>
      </c>
      <c r="N11" s="62">
        <v>101</v>
      </c>
      <c r="O11" s="62">
        <v>103</v>
      </c>
      <c r="P11" s="62">
        <v>131</v>
      </c>
    </row>
    <row r="12" spans="1:16" ht="24.75" customHeight="1">
      <c r="A12" s="42">
        <v>6</v>
      </c>
      <c r="B12" s="41" t="s">
        <v>50</v>
      </c>
      <c r="C12" s="125">
        <v>186</v>
      </c>
      <c r="D12" s="125">
        <v>112</v>
      </c>
      <c r="E12" s="125">
        <v>149</v>
      </c>
      <c r="F12" s="125">
        <v>154</v>
      </c>
      <c r="G12" s="125">
        <v>134</v>
      </c>
      <c r="H12" s="125">
        <v>146</v>
      </c>
      <c r="I12" s="125">
        <v>148</v>
      </c>
      <c r="J12" s="125">
        <v>148</v>
      </c>
      <c r="K12" s="125">
        <v>140</v>
      </c>
      <c r="L12" s="62">
        <v>142</v>
      </c>
      <c r="M12" s="62">
        <v>145</v>
      </c>
      <c r="N12" s="62">
        <v>145</v>
      </c>
      <c r="O12" s="62">
        <v>145</v>
      </c>
      <c r="P12" s="62">
        <v>146</v>
      </c>
    </row>
    <row r="13" spans="1:16" ht="19.5" customHeight="1">
      <c r="A13" s="42">
        <v>7</v>
      </c>
      <c r="B13" s="41" t="s">
        <v>51</v>
      </c>
      <c r="C13" s="125">
        <v>20</v>
      </c>
      <c r="D13" s="125">
        <v>18</v>
      </c>
      <c r="E13" s="125">
        <v>18</v>
      </c>
      <c r="F13" s="125">
        <v>19</v>
      </c>
      <c r="G13" s="125">
        <v>19</v>
      </c>
      <c r="H13" s="125">
        <v>19</v>
      </c>
      <c r="I13" s="125">
        <v>19</v>
      </c>
      <c r="J13" s="125">
        <v>19</v>
      </c>
      <c r="K13" s="125">
        <v>19</v>
      </c>
      <c r="L13" s="62">
        <v>19</v>
      </c>
      <c r="M13" s="62">
        <v>20</v>
      </c>
      <c r="N13" s="62">
        <v>20</v>
      </c>
      <c r="O13" s="62">
        <v>25</v>
      </c>
      <c r="P13" s="62">
        <v>25</v>
      </c>
    </row>
    <row r="14" spans="1:16" ht="19.5" customHeight="1">
      <c r="A14" s="42">
        <v>8</v>
      </c>
      <c r="B14" s="41" t="s">
        <v>52</v>
      </c>
      <c r="C14" s="125">
        <v>17</v>
      </c>
      <c r="D14" s="125">
        <v>17</v>
      </c>
      <c r="E14" s="125">
        <v>16</v>
      </c>
      <c r="F14" s="125">
        <v>15</v>
      </c>
      <c r="G14" s="125">
        <v>15</v>
      </c>
      <c r="H14" s="125">
        <v>16</v>
      </c>
      <c r="I14" s="125">
        <v>18</v>
      </c>
      <c r="J14" s="125">
        <v>18</v>
      </c>
      <c r="K14" s="125">
        <v>16</v>
      </c>
      <c r="L14" s="62">
        <v>15</v>
      </c>
      <c r="M14" s="62">
        <v>15</v>
      </c>
      <c r="N14" s="62">
        <v>15</v>
      </c>
      <c r="O14" s="62">
        <v>17</v>
      </c>
      <c r="P14" s="62">
        <v>16</v>
      </c>
    </row>
    <row r="15" spans="1:16" ht="19.5" customHeight="1">
      <c r="A15" s="42">
        <v>9</v>
      </c>
      <c r="B15" s="41" t="s">
        <v>53</v>
      </c>
      <c r="C15" s="125">
        <v>12</v>
      </c>
      <c r="D15" s="123"/>
      <c r="E15" s="123"/>
      <c r="F15" s="123"/>
      <c r="G15" s="123"/>
      <c r="H15" s="123"/>
      <c r="I15" s="123"/>
      <c r="J15" s="123"/>
      <c r="K15" s="123"/>
      <c r="L15" s="62"/>
      <c r="M15" s="62"/>
      <c r="N15" s="62"/>
      <c r="O15" s="62"/>
      <c r="P15" s="62"/>
    </row>
    <row r="16" spans="1:16" ht="19.5" customHeight="1">
      <c r="A16" s="42">
        <v>10</v>
      </c>
      <c r="B16" s="41" t="s">
        <v>54</v>
      </c>
      <c r="C16" s="125">
        <v>131</v>
      </c>
      <c r="D16" s="125">
        <v>147</v>
      </c>
      <c r="E16" s="125">
        <v>143</v>
      </c>
      <c r="F16" s="125">
        <v>139</v>
      </c>
      <c r="G16" s="125">
        <v>150</v>
      </c>
      <c r="H16" s="125">
        <v>150</v>
      </c>
      <c r="I16" s="125">
        <v>150</v>
      </c>
      <c r="J16" s="125">
        <v>109</v>
      </c>
      <c r="K16" s="125">
        <v>141</v>
      </c>
      <c r="L16" s="62">
        <v>141</v>
      </c>
      <c r="M16" s="62">
        <v>137</v>
      </c>
      <c r="N16" s="62">
        <v>144</v>
      </c>
      <c r="O16" s="62">
        <v>143</v>
      </c>
      <c r="P16" s="62">
        <v>143</v>
      </c>
    </row>
    <row r="17" spans="1:16" ht="24.75" customHeight="1">
      <c r="A17" s="42">
        <v>11</v>
      </c>
      <c r="B17" s="41" t="s">
        <v>55</v>
      </c>
      <c r="C17" s="125">
        <v>31</v>
      </c>
      <c r="D17" s="125">
        <v>30</v>
      </c>
      <c r="E17" s="125">
        <v>26</v>
      </c>
      <c r="F17" s="125">
        <v>27</v>
      </c>
      <c r="G17" s="125">
        <v>27</v>
      </c>
      <c r="H17" s="125">
        <v>28</v>
      </c>
      <c r="I17" s="125">
        <v>28</v>
      </c>
      <c r="J17" s="125">
        <v>28</v>
      </c>
      <c r="K17" s="125">
        <v>30</v>
      </c>
      <c r="L17" s="62">
        <v>28</v>
      </c>
      <c r="M17" s="62">
        <v>25</v>
      </c>
      <c r="N17" s="62">
        <v>29</v>
      </c>
      <c r="O17" s="62">
        <v>26</v>
      </c>
      <c r="P17" s="62">
        <v>29</v>
      </c>
    </row>
    <row r="18" spans="1:16" ht="24.75" customHeight="1">
      <c r="A18" s="42">
        <v>12</v>
      </c>
      <c r="B18" s="41" t="s">
        <v>56</v>
      </c>
      <c r="C18" s="125"/>
      <c r="D18" s="125">
        <v>5</v>
      </c>
      <c r="E18" s="125">
        <v>6</v>
      </c>
      <c r="F18" s="125">
        <v>6</v>
      </c>
      <c r="G18" s="125">
        <v>6</v>
      </c>
      <c r="H18" s="125">
        <v>6</v>
      </c>
      <c r="I18" s="125">
        <v>6</v>
      </c>
      <c r="J18" s="125">
        <v>6</v>
      </c>
      <c r="K18" s="125">
        <v>6</v>
      </c>
      <c r="L18" s="62">
        <v>7</v>
      </c>
      <c r="M18" s="62">
        <v>7</v>
      </c>
      <c r="N18" s="62">
        <v>7</v>
      </c>
      <c r="O18" s="62">
        <v>7</v>
      </c>
      <c r="P18" s="62">
        <v>7</v>
      </c>
    </row>
    <row r="19" spans="1:16" ht="19.5" customHeight="1">
      <c r="A19" s="42">
        <v>13</v>
      </c>
      <c r="B19" s="44"/>
      <c r="C19" s="67"/>
      <c r="D19" s="67"/>
      <c r="E19" s="67"/>
      <c r="F19" s="67"/>
      <c r="G19" s="67"/>
      <c r="H19" s="67"/>
      <c r="I19" s="67"/>
      <c r="J19" s="67"/>
      <c r="K19" s="67"/>
      <c r="L19" s="62"/>
      <c r="M19" s="62"/>
      <c r="N19" s="62"/>
      <c r="O19" s="62"/>
      <c r="P19" s="62"/>
    </row>
    <row r="20" spans="1:16" ht="19.5" customHeight="1">
      <c r="A20" s="42">
        <v>14</v>
      </c>
      <c r="B20" s="41"/>
      <c r="C20" s="67"/>
      <c r="D20" s="67"/>
      <c r="E20" s="67"/>
      <c r="F20" s="67"/>
      <c r="G20" s="67"/>
      <c r="H20" s="67"/>
      <c r="I20" s="67"/>
      <c r="J20" s="67"/>
      <c r="K20" s="67"/>
      <c r="L20" s="62"/>
      <c r="M20" s="62"/>
      <c r="N20" s="62"/>
      <c r="O20" s="62"/>
      <c r="P20" s="62"/>
    </row>
    <row r="21" spans="1:16" ht="19.5" customHeight="1">
      <c r="A21" s="45">
        <v>15</v>
      </c>
      <c r="B21" s="46"/>
      <c r="C21" s="68"/>
      <c r="D21" s="68"/>
      <c r="E21" s="68"/>
      <c r="F21" s="68"/>
      <c r="G21" s="68"/>
      <c r="H21" s="68"/>
      <c r="I21" s="68"/>
      <c r="J21" s="68"/>
      <c r="K21" s="68"/>
      <c r="L21" s="63"/>
      <c r="M21" s="63"/>
      <c r="N21" s="63"/>
      <c r="O21" s="63"/>
      <c r="P21" s="63"/>
    </row>
    <row r="22" spans="1:16" ht="19.5" customHeight="1">
      <c r="A22" s="190" t="s">
        <v>30</v>
      </c>
      <c r="B22" s="190"/>
      <c r="C22" s="69">
        <f aca="true" t="shared" si="0" ref="C22:M22">SUM(C7:C21)</f>
        <v>552</v>
      </c>
      <c r="D22" s="69">
        <f t="shared" si="0"/>
        <v>488.6</v>
      </c>
      <c r="E22" s="69">
        <f t="shared" si="0"/>
        <v>523.4</v>
      </c>
      <c r="F22" s="69">
        <f t="shared" si="0"/>
        <v>519.2</v>
      </c>
      <c r="G22" s="69">
        <f t="shared" si="0"/>
        <v>512.3</v>
      </c>
      <c r="H22" s="69">
        <f t="shared" si="0"/>
        <v>539.6</v>
      </c>
      <c r="I22" s="69">
        <f t="shared" si="0"/>
        <v>535.64</v>
      </c>
      <c r="J22" s="69">
        <f t="shared" si="0"/>
        <v>488</v>
      </c>
      <c r="K22" s="69">
        <f t="shared" si="0"/>
        <v>524</v>
      </c>
      <c r="L22" s="69">
        <f t="shared" si="0"/>
        <v>522</v>
      </c>
      <c r="M22" s="69">
        <f t="shared" si="0"/>
        <v>519</v>
      </c>
      <c r="N22" s="69">
        <f>SUM(N7:N21)</f>
        <v>520.7</v>
      </c>
      <c r="O22" s="69">
        <f>SUM(O7:O21)</f>
        <v>517</v>
      </c>
      <c r="P22" s="69">
        <f>SUM(P7:P21)</f>
        <v>556</v>
      </c>
    </row>
    <row r="23" spans="1:16" ht="12.75" customHeight="1">
      <c r="A23" s="58" t="s">
        <v>31</v>
      </c>
      <c r="B23" s="56" t="s">
        <v>0</v>
      </c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10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2:16" ht="12.75" customHeight="1">
      <c r="B28" s="57"/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X4:Y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09"/>
  <sheetViews>
    <sheetView zoomScale="80" zoomScaleNormal="80" zoomScalePageLayoutView="0" workbookViewId="0" topLeftCell="A1">
      <selection activeCell="U18" sqref="U18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8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2.75" customHeight="1">
      <c r="A2" s="179" t="s">
        <v>129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3"/>
      <c r="M3" s="133"/>
      <c r="N3" s="131"/>
      <c r="O3" s="131"/>
      <c r="P3" s="131" t="s">
        <v>88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122">
        <v>12</v>
      </c>
      <c r="D7" s="93">
        <v>2</v>
      </c>
      <c r="E7" s="93">
        <v>4</v>
      </c>
      <c r="F7" s="122">
        <v>4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ht="19.5" customHeight="1">
      <c r="A8" s="42">
        <v>2</v>
      </c>
      <c r="B8" s="43" t="s">
        <v>46</v>
      </c>
      <c r="C8" s="120">
        <v>4</v>
      </c>
      <c r="D8" s="121">
        <v>7</v>
      </c>
      <c r="E8" s="121">
        <v>4</v>
      </c>
      <c r="F8" s="120">
        <v>6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9.5" customHeight="1">
      <c r="A9" s="42">
        <v>3</v>
      </c>
      <c r="B9" s="43" t="s">
        <v>47</v>
      </c>
      <c r="C9" s="120">
        <v>5</v>
      </c>
      <c r="D9" s="121">
        <v>8</v>
      </c>
      <c r="E9" s="120">
        <v>6</v>
      </c>
      <c r="F9" s="120">
        <v>8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9.5" customHeight="1">
      <c r="A10" s="42">
        <v>4</v>
      </c>
      <c r="B10" s="43" t="s">
        <v>48</v>
      </c>
      <c r="C10" s="123"/>
      <c r="D10" s="123"/>
      <c r="E10" s="123"/>
      <c r="F10" s="123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9.5" customHeight="1">
      <c r="A11" s="42">
        <v>5</v>
      </c>
      <c r="B11" s="41" t="s">
        <v>49</v>
      </c>
      <c r="C11" s="120">
        <v>11</v>
      </c>
      <c r="D11" s="121">
        <v>6</v>
      </c>
      <c r="E11" s="123"/>
      <c r="F11" s="123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24.75" customHeight="1">
      <c r="A12" s="42">
        <v>6</v>
      </c>
      <c r="B12" s="41" t="s">
        <v>50</v>
      </c>
      <c r="C12" s="123"/>
      <c r="D12" s="123"/>
      <c r="E12" s="123"/>
      <c r="F12" s="123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19.5" customHeight="1">
      <c r="A13" s="42">
        <v>7</v>
      </c>
      <c r="B13" s="41" t="s">
        <v>51</v>
      </c>
      <c r="C13" s="123"/>
      <c r="D13" s="123"/>
      <c r="E13" s="123"/>
      <c r="F13" s="123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19.5" customHeight="1">
      <c r="A14" s="42">
        <v>8</v>
      </c>
      <c r="B14" s="41" t="s">
        <v>52</v>
      </c>
      <c r="C14" s="123"/>
      <c r="D14" s="123"/>
      <c r="E14" s="123"/>
      <c r="F14" s="123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9.5" customHeight="1">
      <c r="A15" s="42">
        <v>9</v>
      </c>
      <c r="B15" s="41" t="s">
        <v>53</v>
      </c>
      <c r="C15" s="123"/>
      <c r="D15" s="123"/>
      <c r="E15" s="123"/>
      <c r="F15" s="123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9.5" customHeight="1">
      <c r="A16" s="42">
        <v>10</v>
      </c>
      <c r="B16" s="41" t="s">
        <v>54</v>
      </c>
      <c r="C16" s="120">
        <v>14</v>
      </c>
      <c r="D16" s="120">
        <v>32</v>
      </c>
      <c r="E16" s="120">
        <v>28</v>
      </c>
      <c r="F16" s="120">
        <v>45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24.75" customHeight="1">
      <c r="A17" s="42">
        <v>11</v>
      </c>
      <c r="B17" s="41" t="s">
        <v>55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24.75" customHeight="1">
      <c r="A18" s="42">
        <v>12</v>
      </c>
      <c r="B18" s="41" t="s">
        <v>56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9.5" customHeight="1">
      <c r="A19" s="42">
        <v>13</v>
      </c>
      <c r="B19" s="4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9.5" customHeight="1">
      <c r="A20" s="42">
        <v>14</v>
      </c>
      <c r="B20" s="4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ht="19.5" customHeight="1">
      <c r="A21" s="45">
        <v>15</v>
      </c>
      <c r="B21" s="4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9.5" customHeight="1">
      <c r="A22" s="190" t="s">
        <v>30</v>
      </c>
      <c r="B22" s="190"/>
      <c r="C22" s="64">
        <f aca="true" t="shared" si="0" ref="C22:M22">SUM(C7:C21)</f>
        <v>46</v>
      </c>
      <c r="D22" s="64">
        <f t="shared" si="0"/>
        <v>55</v>
      </c>
      <c r="E22" s="64">
        <f t="shared" si="0"/>
        <v>42</v>
      </c>
      <c r="F22" s="64">
        <f t="shared" si="0"/>
        <v>63</v>
      </c>
      <c r="G22" s="64">
        <f t="shared" si="0"/>
        <v>0</v>
      </c>
      <c r="H22" s="64">
        <f t="shared" si="0"/>
        <v>0</v>
      </c>
      <c r="I22" s="64">
        <f t="shared" si="0"/>
        <v>0</v>
      </c>
      <c r="J22" s="64">
        <f t="shared" si="0"/>
        <v>0</v>
      </c>
      <c r="K22" s="64">
        <f t="shared" si="0"/>
        <v>0</v>
      </c>
      <c r="L22" s="64">
        <f t="shared" si="0"/>
        <v>0</v>
      </c>
      <c r="M22" s="64">
        <f t="shared" si="0"/>
        <v>0</v>
      </c>
      <c r="N22" s="64">
        <f>SUM(N7:N21)</f>
        <v>0</v>
      </c>
      <c r="O22" s="64">
        <f>SUM(O7:O21)</f>
        <v>0</v>
      </c>
      <c r="P22" s="64">
        <f>SUM(P7:P21)</f>
        <v>0</v>
      </c>
    </row>
    <row r="23" spans="1:16" ht="12.75" customHeight="1">
      <c r="A23" s="137" t="s">
        <v>31</v>
      </c>
      <c r="B23" s="200" t="s">
        <v>84</v>
      </c>
      <c r="C23" s="200"/>
      <c r="D23" s="200"/>
      <c r="E23" s="200"/>
      <c r="F23" s="200"/>
      <c r="G23" s="200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11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2:16" ht="12.75" customHeight="1">
      <c r="B28" s="57"/>
      <c r="N28" s="39"/>
      <c r="O28" s="39"/>
      <c r="P28" s="39"/>
    </row>
    <row r="29" spans="14:16" ht="12.75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208" spans="1:2" ht="13.5">
      <c r="A208" s="26" t="s">
        <v>31</v>
      </c>
      <c r="B208" s="27" t="s">
        <v>32</v>
      </c>
    </row>
    <row r="209" spans="1:2" ht="13.5">
      <c r="A209" s="29" t="s">
        <v>33</v>
      </c>
      <c r="B209" s="30" t="s">
        <v>34</v>
      </c>
    </row>
  </sheetData>
  <sheetProtection/>
  <mergeCells count="22">
    <mergeCell ref="J4:J5"/>
    <mergeCell ref="K4:K5"/>
    <mergeCell ref="M4:M5"/>
    <mergeCell ref="B23:G23"/>
    <mergeCell ref="B4:B5"/>
    <mergeCell ref="I4:I5"/>
    <mergeCell ref="A2:O2"/>
    <mergeCell ref="X4:Y5"/>
    <mergeCell ref="L4:L5"/>
    <mergeCell ref="P4:P5"/>
    <mergeCell ref="O4:O5"/>
    <mergeCell ref="N4:N5"/>
    <mergeCell ref="A4:A5"/>
    <mergeCell ref="F4:F5"/>
    <mergeCell ref="A26:O26"/>
    <mergeCell ref="C4:C5"/>
    <mergeCell ref="D4:D5"/>
    <mergeCell ref="E4:E5"/>
    <mergeCell ref="H4:H5"/>
    <mergeCell ref="A22:B22"/>
    <mergeCell ref="A25:I2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1"/>
  <sheetViews>
    <sheetView zoomScalePageLayoutView="0" workbookViewId="0" topLeftCell="A1">
      <selection activeCell="P4" sqref="P4:P5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2.75" customHeight="1"/>
    <row r="2" spans="1:16" ht="12.75" customHeight="1">
      <c r="A2" s="174" t="s">
        <v>119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40"/>
    </row>
    <row r="3" spans="5:17" ht="12.75" customHeight="1">
      <c r="E3" s="10"/>
      <c r="F3" s="10"/>
      <c r="G3" s="10"/>
      <c r="H3" s="10"/>
      <c r="I3" s="10"/>
      <c r="L3" s="133"/>
      <c r="M3" s="133"/>
      <c r="N3" s="133"/>
      <c r="O3" s="131"/>
      <c r="P3" s="131" t="s">
        <v>36</v>
      </c>
      <c r="Q3" s="28"/>
    </row>
    <row r="4" spans="1:17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32"/>
    </row>
    <row r="5" spans="1:1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72" t="s">
        <v>94</v>
      </c>
      <c r="R5" s="173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72"/>
      <c r="R6" s="173"/>
      <c r="S6" s="148"/>
    </row>
    <row r="7" spans="1:19" ht="19.5" customHeight="1">
      <c r="A7" s="16">
        <v>1</v>
      </c>
      <c r="B7" s="19" t="s">
        <v>45</v>
      </c>
      <c r="C7" s="17">
        <f>'TAB 252'!C7/'TAB 251'!C7*100</f>
        <v>0</v>
      </c>
      <c r="D7" s="17">
        <f>'TAB 252'!D7/'TAB 251'!D7*100</f>
        <v>0.1437470052707235</v>
      </c>
      <c r="E7" s="17">
        <f>'TAB 252'!E7/'TAB 251'!E7*100</f>
        <v>0</v>
      </c>
      <c r="F7" s="17">
        <f>'TAB 252'!F7/'TAB 251'!F7*100</f>
        <v>0</v>
      </c>
      <c r="G7" s="17">
        <f>'TAB 252'!G7/'TAB 251'!G7*100</f>
        <v>0</v>
      </c>
      <c r="H7" s="17">
        <f>'TAB 252'!H7/'TAB 251'!H7*100</f>
        <v>0</v>
      </c>
      <c r="I7" s="17">
        <f>'TAB 252'!I7/'TAB 251'!I7*100</f>
        <v>0</v>
      </c>
      <c r="J7" s="17">
        <f>'TAB 252'!J7/'TAB 251'!J7*100</f>
        <v>0</v>
      </c>
      <c r="K7" s="17">
        <f>'TAB 252'!K7/'TAB 251'!K7*100</f>
        <v>0</v>
      </c>
      <c r="L7" s="17">
        <f>'TAB 252'!L7/'TAB 251'!L7*100</f>
        <v>0</v>
      </c>
      <c r="M7" s="17">
        <f>'TAB 252'!M7/'TAB 251'!M7*100</f>
        <v>0</v>
      </c>
      <c r="N7" s="17">
        <f>'TAB 252'!N7/'TAB 251'!N7*100</f>
        <v>0.05672149744753262</v>
      </c>
      <c r="O7" s="17">
        <f>'TAB 252'!O7/'TAB 251'!O7*100</f>
        <v>0</v>
      </c>
      <c r="P7" s="17">
        <f>'TAB 252'!P7/'TAB 251'!P7*100</f>
        <v>0</v>
      </c>
      <c r="Q7" s="172"/>
      <c r="R7" s="173"/>
      <c r="S7" s="148"/>
    </row>
    <row r="8" spans="1:19" ht="19.5" customHeight="1">
      <c r="A8" s="18">
        <v>2</v>
      </c>
      <c r="B8" s="21" t="s">
        <v>46</v>
      </c>
      <c r="C8" s="20">
        <f>'TAB 252'!C8/'TAB 251'!C8*100</f>
        <v>0</v>
      </c>
      <c r="D8" s="20">
        <f>'TAB 252'!D8/'TAB 251'!D8*100</f>
        <v>0</v>
      </c>
      <c r="E8" s="20">
        <f>'TAB 252'!E8/'TAB 251'!E8*100</f>
        <v>0</v>
      </c>
      <c r="F8" s="20">
        <f>'TAB 252'!F8/'TAB 251'!F8*100</f>
        <v>0.3369272237196766</v>
      </c>
      <c r="G8" s="20">
        <f>'TAB 252'!G8/'TAB 251'!G8*100</f>
        <v>0</v>
      </c>
      <c r="H8" s="20">
        <f>'TAB 252'!H8/'TAB 251'!H8*100</f>
        <v>0</v>
      </c>
      <c r="I8" s="20">
        <f>'TAB 252'!I8/'TAB 251'!I8*100</f>
        <v>0</v>
      </c>
      <c r="J8" s="20">
        <f>'TAB 252'!J8/'TAB 251'!J8*100</f>
        <v>0</v>
      </c>
      <c r="K8" s="20">
        <f>'TAB 252'!K8/'TAB 251'!K8*100</f>
        <v>0</v>
      </c>
      <c r="L8" s="20">
        <f>'TAB 252'!L8/'TAB 251'!L8*100</f>
        <v>0</v>
      </c>
      <c r="M8" s="20">
        <f>'TAB 252'!M8/'TAB 251'!M8*100</f>
        <v>0</v>
      </c>
      <c r="N8" s="20">
        <f>'TAB 252'!N8/'TAB 251'!N8*100</f>
        <v>0.05927682276229994</v>
      </c>
      <c r="O8" s="20">
        <f>'TAB 252'!O8/'TAB 251'!O8*100</f>
        <v>0</v>
      </c>
      <c r="P8" s="20">
        <f>'TAB 252'!P8/'TAB 251'!P8*100</f>
        <v>0</v>
      </c>
      <c r="Q8" s="172"/>
      <c r="R8" s="173"/>
      <c r="S8" s="148"/>
    </row>
    <row r="9" spans="1:19" ht="19.5" customHeight="1">
      <c r="A9" s="18">
        <v>3</v>
      </c>
      <c r="B9" s="21" t="s">
        <v>47</v>
      </c>
      <c r="C9" s="20">
        <f>'TAB 252'!C9/'TAB 251'!C9*100</f>
        <v>0</v>
      </c>
      <c r="D9" s="20">
        <f>'TAB 252'!D9/'TAB 251'!D9*100</f>
        <v>0</v>
      </c>
      <c r="E9" s="20">
        <f>'TAB 252'!E9/'TAB 251'!E9*100</f>
        <v>0</v>
      </c>
      <c r="F9" s="20">
        <f>'TAB 252'!F9/'TAB 251'!F9*100</f>
        <v>0</v>
      </c>
      <c r="G9" s="20">
        <f>'TAB 252'!G9/'TAB 251'!G9*100</f>
        <v>0</v>
      </c>
      <c r="H9" s="20">
        <f>'TAB 252'!H9/'TAB 251'!H9*100</f>
        <v>0</v>
      </c>
      <c r="I9" s="20">
        <f>'TAB 252'!I9/'TAB 251'!I9*100</f>
        <v>0</v>
      </c>
      <c r="J9" s="20">
        <f>'TAB 252'!J9/'TAB 251'!J9*100</f>
        <v>0</v>
      </c>
      <c r="K9" s="20">
        <f>'TAB 252'!K9/'TAB 251'!K9*100</f>
        <v>0</v>
      </c>
      <c r="L9" s="20">
        <f>'TAB 252'!L9/'TAB 251'!L9*100</f>
        <v>0</v>
      </c>
      <c r="M9" s="20">
        <f>'TAB 252'!M9/'TAB 251'!M9*100</f>
        <v>0</v>
      </c>
      <c r="N9" s="20">
        <f>'TAB 252'!N9/'TAB 251'!N9*100</f>
        <v>0</v>
      </c>
      <c r="O9" s="20" t="e">
        <f>'TAB 252'!O9/'TAB 251'!O9*100</f>
        <v>#DIV/0!</v>
      </c>
      <c r="P9" s="20">
        <f>'TAB 252'!P9/'TAB 251'!P9*100</f>
        <v>0</v>
      </c>
      <c r="Q9" s="172"/>
      <c r="R9" s="173"/>
      <c r="S9" s="142"/>
    </row>
    <row r="10" spans="1:19" ht="19.5" customHeight="1">
      <c r="A10" s="18">
        <v>4</v>
      </c>
      <c r="B10" s="21" t="s">
        <v>48</v>
      </c>
      <c r="C10" s="20" t="e">
        <f>'TAB 252'!C10/'TAB 251'!C10*100</f>
        <v>#DIV/0!</v>
      </c>
      <c r="D10" s="20" t="e">
        <f>'TAB 252'!D10/'TAB 251'!D10*100</f>
        <v>#DIV/0!</v>
      </c>
      <c r="E10" s="20" t="e">
        <f>'TAB 252'!E10/'TAB 251'!E10*100</f>
        <v>#DIV/0!</v>
      </c>
      <c r="F10" s="20" t="e">
        <f>'TAB 252'!F10/'TAB 251'!F10*100</f>
        <v>#DIV/0!</v>
      </c>
      <c r="G10" s="20" t="e">
        <f>'TAB 252'!G10/'TAB 251'!G10*100</f>
        <v>#DIV/0!</v>
      </c>
      <c r="H10" s="20" t="e">
        <f>'TAB 252'!H10/'TAB 251'!H10*100</f>
        <v>#DIV/0!</v>
      </c>
      <c r="I10" s="20" t="e">
        <f>'TAB 252'!I10/'TAB 251'!I10*100</f>
        <v>#DIV/0!</v>
      </c>
      <c r="J10" s="20" t="e">
        <f>'TAB 252'!J10/'TAB 251'!J10*100</f>
        <v>#DIV/0!</v>
      </c>
      <c r="K10" s="20" t="e">
        <f>'TAB 252'!K10/'TAB 251'!K10*100</f>
        <v>#DIV/0!</v>
      </c>
      <c r="L10" s="20" t="e">
        <f>'TAB 252'!L10/'TAB 251'!L10*100</f>
        <v>#DIV/0!</v>
      </c>
      <c r="M10" s="20" t="e">
        <f>'TAB 252'!M10/'TAB 251'!M10*100</f>
        <v>#DIV/0!</v>
      </c>
      <c r="N10" s="20" t="e">
        <f>'TAB 252'!N10/'TAB 251'!N10*100</f>
        <v>#DIV/0!</v>
      </c>
      <c r="O10" s="20" t="e">
        <f>'TAB 252'!O10/'TAB 251'!O10*100</f>
        <v>#DIV/0!</v>
      </c>
      <c r="P10" s="20" t="e">
        <f>'TAB 252'!P10/'TAB 251'!P10*100</f>
        <v>#DIV/0!</v>
      </c>
      <c r="Q10" s="172"/>
      <c r="R10" s="173"/>
      <c r="S10" s="142"/>
    </row>
    <row r="11" spans="1:19" ht="19.5" customHeight="1">
      <c r="A11" s="18">
        <v>5</v>
      </c>
      <c r="B11" s="19" t="s">
        <v>49</v>
      </c>
      <c r="C11" s="20">
        <f>'TAB 252'!C11/'TAB 251'!C11*100</f>
        <v>1.073345259391771</v>
      </c>
      <c r="D11" s="20">
        <f>'TAB 252'!D11/'TAB 251'!D11*100</f>
        <v>0.8130081300813009</v>
      </c>
      <c r="E11" s="20">
        <f>'TAB 252'!E11/'TAB 251'!E11*100</f>
        <v>0.6636304489264802</v>
      </c>
      <c r="F11" s="20">
        <f>'TAB 252'!F11/'TAB 251'!F11*100</f>
        <v>0.6007774767345977</v>
      </c>
      <c r="G11" s="20">
        <f>'TAB 252'!G11/'TAB 251'!G11*100</f>
        <v>0.6022700949733611</v>
      </c>
      <c r="H11" s="20">
        <f>'TAB 252'!H11/'TAB 251'!H11*100</f>
        <v>0.5934326783594883</v>
      </c>
      <c r="I11" s="20">
        <f>'TAB 252'!I11/'TAB 251'!I11*100</f>
        <v>0.4665025268886873</v>
      </c>
      <c r="J11" s="20">
        <f>'TAB 252'!J11/'TAB 251'!J11*100</f>
        <v>0.5134281200631912</v>
      </c>
      <c r="K11" s="20">
        <f>'TAB 252'!K11/'TAB 251'!K11*100</f>
        <v>0.7076230299131554</v>
      </c>
      <c r="L11" s="20">
        <f>'TAB 252'!L11/'TAB 251'!L11*100</f>
        <v>0.42950236966824645</v>
      </c>
      <c r="M11" s="20">
        <f>'TAB 252'!M11/'TAB 251'!M11*100</f>
        <v>0.7734223940938654</v>
      </c>
      <c r="N11" s="20">
        <f>'TAB 252'!N11/'TAB 251'!N11*100</f>
        <v>0.48375950241879756</v>
      </c>
      <c r="O11" s="20">
        <f>'TAB 252'!O11/'TAB 251'!O11*100</f>
        <v>0.7796376977757394</v>
      </c>
      <c r="P11" s="20">
        <f>'TAB 252'!P11/'TAB 251'!P11*100</f>
        <v>0.89179548156956</v>
      </c>
      <c r="Q11" s="170" t="s">
        <v>29</v>
      </c>
      <c r="R11" s="171"/>
      <c r="S11" s="142"/>
    </row>
    <row r="12" spans="1:18" ht="24.75" customHeight="1">
      <c r="A12" s="18">
        <v>6</v>
      </c>
      <c r="B12" s="19" t="s">
        <v>50</v>
      </c>
      <c r="C12" s="20">
        <f>'TAB 252'!C12/'TAB 251'!C12*100</f>
        <v>0.8489993935718617</v>
      </c>
      <c r="D12" s="20">
        <f>'TAB 252'!D12/'TAB 251'!D12*100</f>
        <v>1.0311080041943377</v>
      </c>
      <c r="E12" s="20">
        <f>'TAB 252'!E12/'TAB 251'!E12*100</f>
        <v>0.7602421512037167</v>
      </c>
      <c r="F12" s="20">
        <f>'TAB 252'!F12/'TAB 251'!F12*100</f>
        <v>0.7739938080495357</v>
      </c>
      <c r="G12" s="20">
        <f>'TAB 252'!G12/'TAB 251'!G12*100</f>
        <v>0.46709129511677283</v>
      </c>
      <c r="H12" s="20">
        <f>'TAB 252'!H12/'TAB 251'!H12*100</f>
        <v>0.7250063597049097</v>
      </c>
      <c r="I12" s="20">
        <f>'TAB 252'!I12/'TAB 251'!I12*100</f>
        <v>0.6656804733727811</v>
      </c>
      <c r="J12" s="20">
        <f>'TAB 252'!J12/'TAB 251'!J12*100</f>
        <v>0.8042221663734606</v>
      </c>
      <c r="K12" s="20">
        <f>'TAB 252'!K12/'TAB 251'!K12*100</f>
        <v>0.6515043828476664</v>
      </c>
      <c r="L12" s="20">
        <f>'TAB 252'!L12/'TAB 251'!L12*100</f>
        <v>0.5688414209426516</v>
      </c>
      <c r="M12" s="20">
        <f>'TAB 252'!M12/'TAB 251'!M12*100</f>
        <v>0.6035334138044551</v>
      </c>
      <c r="N12" s="20">
        <f>'TAB 252'!N12/'TAB 251'!N12*100</f>
        <v>0.6235771553004058</v>
      </c>
      <c r="O12" s="20">
        <f>'TAB 252'!O12/'TAB 251'!O12*100</f>
        <v>0.3869303525365434</v>
      </c>
      <c r="P12" s="20">
        <f>'TAB 252'!P12/'TAB 251'!P12*100</f>
        <v>0.4943297470194824</v>
      </c>
      <c r="Q12" s="170"/>
      <c r="R12" s="171"/>
    </row>
    <row r="13" spans="1:18" ht="19.5" customHeight="1">
      <c r="A13" s="18">
        <v>7</v>
      </c>
      <c r="B13" s="19" t="s">
        <v>51</v>
      </c>
      <c r="C13" s="20">
        <f>'TAB 252'!C13/'TAB 251'!C13*100</f>
        <v>0</v>
      </c>
      <c r="D13" s="20">
        <f>'TAB 252'!D13/'TAB 251'!D13*100</f>
        <v>0</v>
      </c>
      <c r="E13" s="20">
        <f>'TAB 252'!E13/'TAB 251'!E13*100</f>
        <v>0</v>
      </c>
      <c r="F13" s="20">
        <f>'TAB 252'!F13/'TAB 251'!F13*100</f>
        <v>0</v>
      </c>
      <c r="G13" s="20">
        <f>'TAB 252'!G13/'TAB 251'!G13*100</f>
        <v>0</v>
      </c>
      <c r="H13" s="20">
        <f>'TAB 252'!H13/'TAB 251'!H13*100</f>
        <v>0</v>
      </c>
      <c r="I13" s="20">
        <f>'TAB 252'!I13/'TAB 251'!I13*100</f>
        <v>0</v>
      </c>
      <c r="J13" s="20">
        <f>'TAB 252'!J13/'TAB 251'!J13*100</f>
        <v>0</v>
      </c>
      <c r="K13" s="20">
        <f>'TAB 252'!K13/'TAB 251'!K13*100</f>
        <v>0</v>
      </c>
      <c r="L13" s="20">
        <f>'TAB 252'!L13/'TAB 251'!L13*100</f>
        <v>0</v>
      </c>
      <c r="M13" s="20">
        <f>'TAB 252'!M13/'TAB 251'!M13*100</f>
        <v>0</v>
      </c>
      <c r="N13" s="20">
        <f>'TAB 252'!N13/'TAB 251'!N13*100</f>
        <v>0.13908205841446453</v>
      </c>
      <c r="O13" s="20">
        <f>'TAB 252'!O13/'TAB 251'!O13*100</f>
        <v>0</v>
      </c>
      <c r="P13" s="20">
        <f>'TAB 252'!P13/'TAB 251'!P13*100</f>
        <v>0</v>
      </c>
      <c r="Q13" s="170"/>
      <c r="R13" s="171"/>
    </row>
    <row r="14" spans="1:16" ht="19.5" customHeight="1">
      <c r="A14" s="18">
        <v>8</v>
      </c>
      <c r="B14" s="19" t="s">
        <v>52</v>
      </c>
      <c r="C14" s="20">
        <f>'TAB 252'!C14/'TAB 251'!C14*100</f>
        <v>0</v>
      </c>
      <c r="D14" s="20">
        <f>'TAB 252'!D14/'TAB 251'!D14*100</f>
        <v>0.2932551319648094</v>
      </c>
      <c r="E14" s="20">
        <f>'TAB 252'!E14/'TAB 251'!E14*100</f>
        <v>0.2695417789757413</v>
      </c>
      <c r="F14" s="20">
        <f>'TAB 252'!F14/'TAB 251'!F14*100</f>
        <v>0</v>
      </c>
      <c r="G14" s="20">
        <f>'TAB 252'!G14/'TAB 251'!G14*100</f>
        <v>0</v>
      </c>
      <c r="H14" s="20">
        <f>'TAB 252'!H14/'TAB 251'!H14*100</f>
        <v>0.1404494382022472</v>
      </c>
      <c r="I14" s="20">
        <f>'TAB 252'!I14/'TAB 251'!I14*100</f>
        <v>0</v>
      </c>
      <c r="J14" s="20">
        <f>'TAB 252'!J14/'TAB 251'!J14*100</f>
        <v>0.12853470437017994</v>
      </c>
      <c r="K14" s="20">
        <f>'TAB 252'!K14/'TAB 251'!K14*100</f>
        <v>0.12254901960784313</v>
      </c>
      <c r="L14" s="20">
        <f>'TAB 252'!L14/'TAB 251'!L14*100</f>
        <v>0</v>
      </c>
      <c r="M14" s="20">
        <f>'TAB 252'!M14/'TAB 251'!M14*100</f>
        <v>0</v>
      </c>
      <c r="N14" s="20">
        <f>'TAB 252'!N14/'TAB 251'!N14*100</f>
        <v>0.5625879043600562</v>
      </c>
      <c r="O14" s="20">
        <f>'TAB 252'!O14/'TAB 251'!O14*100</f>
        <v>0.25673940949935814</v>
      </c>
      <c r="P14" s="20">
        <f>'TAB 252'!P14/'TAB 251'!P14*100</f>
        <v>0.5263157894736842</v>
      </c>
    </row>
    <row r="15" spans="1:16" ht="19.5" customHeight="1">
      <c r="A15" s="18">
        <v>9</v>
      </c>
      <c r="B15" s="19" t="s">
        <v>53</v>
      </c>
      <c r="C15" s="20">
        <f>'TAB 252'!C15/'TAB 251'!C15*100</f>
        <v>0</v>
      </c>
      <c r="D15" s="20" t="e">
        <f>'TAB 252'!D15/'TAB 251'!D15*100</f>
        <v>#DIV/0!</v>
      </c>
      <c r="E15" s="20" t="e">
        <f>'TAB 252'!E15/'TAB 251'!E15*100</f>
        <v>#DIV/0!</v>
      </c>
      <c r="F15" s="20" t="e">
        <f>'TAB 252'!F15/'TAB 251'!F15*100</f>
        <v>#DIV/0!</v>
      </c>
      <c r="G15" s="20" t="e">
        <f>'TAB 252'!G15/'TAB 251'!G15*100</f>
        <v>#DIV/0!</v>
      </c>
      <c r="H15" s="20" t="e">
        <f>'TAB 252'!H15/'TAB 251'!H15*100</f>
        <v>#DIV/0!</v>
      </c>
      <c r="I15" s="20" t="e">
        <f>'TAB 252'!I15/'TAB 251'!I15*100</f>
        <v>#DIV/0!</v>
      </c>
      <c r="J15" s="20" t="e">
        <f>'TAB 252'!J15/'TAB 251'!J15*100</f>
        <v>#DIV/0!</v>
      </c>
      <c r="K15" s="20" t="e">
        <f>'TAB 252'!K15/'TAB 251'!K15*100</f>
        <v>#DIV/0!</v>
      </c>
      <c r="L15" s="20" t="e">
        <f>'TAB 252'!L15/'TAB 251'!L15*100</f>
        <v>#DIV/0!</v>
      </c>
      <c r="M15" s="20" t="e">
        <f>'TAB 252'!M15/'TAB 251'!M15*100</f>
        <v>#DIV/0!</v>
      </c>
      <c r="N15" s="20" t="e">
        <f>'TAB 252'!N15/'TAB 251'!N15*100</f>
        <v>#DIV/0!</v>
      </c>
      <c r="O15" s="20" t="e">
        <f>'TAB 252'!O15/'TAB 251'!O15*100</f>
        <v>#DIV/0!</v>
      </c>
      <c r="P15" s="20" t="e">
        <f>'TAB 252'!P15/'TAB 251'!P15*100</f>
        <v>#DIV/0!</v>
      </c>
    </row>
    <row r="16" spans="1:16" ht="19.5" customHeight="1">
      <c r="A16" s="18">
        <v>10</v>
      </c>
      <c r="B16" s="19" t="s">
        <v>54</v>
      </c>
      <c r="C16" s="20">
        <f>'TAB 252'!C16/'TAB 251'!C16*100</f>
        <v>14.093959731543624</v>
      </c>
      <c r="D16" s="20">
        <f>'TAB 252'!D16/'TAB 251'!D16*100</f>
        <v>13.043478260869565</v>
      </c>
      <c r="E16" s="20">
        <f>'TAB 252'!E16/'TAB 251'!E16*100</f>
        <v>10.88580576307364</v>
      </c>
      <c r="F16" s="20">
        <f>'TAB 252'!F16/'TAB 251'!F16*100</f>
        <v>13.863636363636363</v>
      </c>
      <c r="G16" s="20">
        <f>'TAB 252'!G16/'TAB 251'!G16*100</f>
        <v>10.574712643678161</v>
      </c>
      <c r="H16" s="20">
        <f>'TAB 252'!H16/'TAB 251'!H16*100</f>
        <v>11.44578313253012</v>
      </c>
      <c r="I16" s="20">
        <f>'TAB 252'!I16/'TAB 251'!I16*100</f>
        <v>9.663865546218489</v>
      </c>
      <c r="J16" s="20">
        <f>'TAB 252'!J16/'TAB 251'!J16*100</f>
        <v>12.484548825710753</v>
      </c>
      <c r="K16" s="20">
        <f>'TAB 252'!K16/'TAB 251'!K16*100</f>
        <v>12.605042016806722</v>
      </c>
      <c r="L16" s="20">
        <f>'TAB 252'!L16/'TAB 251'!L16*100</f>
        <v>11.066666666666666</v>
      </c>
      <c r="M16" s="20">
        <f>'TAB 252'!M16/'TAB 251'!M16*100</f>
        <v>6.183115338882283</v>
      </c>
      <c r="N16" s="20">
        <f>'TAB 252'!N16/'TAB 251'!N16*100</f>
        <v>4.826732673267327</v>
      </c>
      <c r="O16" s="20">
        <f>'TAB 252'!O16/'TAB 251'!O16*100</f>
        <v>4.690831556503198</v>
      </c>
      <c r="P16" s="20">
        <f>'TAB 252'!P16/'TAB 251'!P16*100</f>
        <v>4.099378881987578</v>
      </c>
    </row>
    <row r="17" spans="1:16" ht="24.75" customHeight="1">
      <c r="A17" s="18">
        <v>11</v>
      </c>
      <c r="B17" s="19" t="s">
        <v>55</v>
      </c>
      <c r="C17" s="20">
        <f>'TAB 252'!C17/'TAB 251'!C17*100</f>
        <v>0</v>
      </c>
      <c r="D17" s="20">
        <f>'TAB 252'!D17/'TAB 251'!D17*100</f>
        <v>0</v>
      </c>
      <c r="E17" s="20">
        <f>'TAB 252'!E17/'TAB 251'!E17*100</f>
        <v>0</v>
      </c>
      <c r="F17" s="20">
        <f>'TAB 252'!F17/'TAB 251'!F17*100</f>
        <v>0</v>
      </c>
      <c r="G17" s="20">
        <f>'TAB 252'!G17/'TAB 251'!G17*100</f>
        <v>0</v>
      </c>
      <c r="H17" s="20">
        <f>'TAB 252'!H17/'TAB 251'!H17*100</f>
        <v>0</v>
      </c>
      <c r="I17" s="20">
        <f>'TAB 252'!I17/'TAB 251'!I17*100</f>
        <v>0</v>
      </c>
      <c r="J17" s="20">
        <f>'TAB 252'!J17/'TAB 251'!J17*100</f>
        <v>0</v>
      </c>
      <c r="K17" s="20">
        <f>'TAB 252'!K17/'TAB 251'!K17*100</f>
        <v>0</v>
      </c>
      <c r="L17" s="20">
        <f>'TAB 252'!L17/'TAB 251'!L17*100</f>
        <v>0</v>
      </c>
      <c r="M17" s="20">
        <f>'TAB 252'!M17/'TAB 251'!M17*100</f>
        <v>0</v>
      </c>
      <c r="N17" s="20">
        <f>'TAB 252'!N17/'TAB 251'!N17*100</f>
        <v>0</v>
      </c>
      <c r="O17" s="20">
        <f>'TAB 252'!O17/'TAB 251'!O17*100</f>
        <v>0</v>
      </c>
      <c r="P17" s="20">
        <f>'TAB 252'!P17/'TAB 251'!P17*100</f>
        <v>0</v>
      </c>
    </row>
    <row r="18" spans="1:16" ht="24.75" customHeight="1">
      <c r="A18" s="18">
        <v>12</v>
      </c>
      <c r="B18" s="19" t="s">
        <v>56</v>
      </c>
      <c r="C18" s="20" t="e">
        <f>'TAB 252'!C18/'TAB 251'!C18*100</f>
        <v>#DIV/0!</v>
      </c>
      <c r="D18" s="20">
        <f>'TAB 252'!D18/'TAB 251'!D18*100</f>
        <v>0</v>
      </c>
      <c r="E18" s="20">
        <f>'TAB 252'!E18/'TAB 251'!E18*100</f>
        <v>0</v>
      </c>
      <c r="F18" s="20">
        <f>'TAB 252'!F18/'TAB 251'!F18*100</f>
        <v>0</v>
      </c>
      <c r="G18" s="20">
        <f>'TAB 252'!G18/'TAB 251'!G18*100</f>
        <v>0</v>
      </c>
      <c r="H18" s="20">
        <f>'TAB 252'!H18/'TAB 251'!H18*100</f>
        <v>0</v>
      </c>
      <c r="I18" s="20">
        <f>'TAB 252'!I18/'TAB 251'!I18*100</f>
        <v>0</v>
      </c>
      <c r="J18" s="20">
        <f>'TAB 252'!J18/'TAB 251'!J18*100</f>
        <v>0</v>
      </c>
      <c r="K18" s="20">
        <f>'TAB 252'!K18/'TAB 251'!K18*100</f>
        <v>0</v>
      </c>
      <c r="L18" s="20">
        <f>'TAB 252'!L18/'TAB 251'!L18*100</f>
        <v>0</v>
      </c>
      <c r="M18" s="20">
        <f>'TAB 252'!M18/'TAB 251'!M18*100</f>
        <v>0</v>
      </c>
      <c r="N18" s="20">
        <f>'TAB 252'!N18/'TAB 251'!N18*100</f>
        <v>0</v>
      </c>
      <c r="O18" s="20">
        <f>'TAB 252'!O18/'TAB 251'!O18*100</f>
        <v>0</v>
      </c>
      <c r="P18" s="20">
        <f>'TAB 252'!P18/'TAB 251'!P18*100</f>
        <v>0</v>
      </c>
    </row>
    <row r="19" spans="1:16" ht="19.5" customHeight="1">
      <c r="A19" s="18">
        <v>13</v>
      </c>
      <c r="B19" s="19"/>
      <c r="C19" s="20" t="e">
        <f>'TAB 252'!C19/'TAB 251'!C19*100</f>
        <v>#DIV/0!</v>
      </c>
      <c r="D19" s="20" t="e">
        <f>'TAB 252'!D19/'TAB 251'!D19*100</f>
        <v>#DIV/0!</v>
      </c>
      <c r="E19" s="20" t="e">
        <f>'TAB 252'!E19/'TAB 251'!E19*100</f>
        <v>#DIV/0!</v>
      </c>
      <c r="F19" s="20" t="e">
        <f>'TAB 252'!F19/'TAB 251'!F19*100</f>
        <v>#DIV/0!</v>
      </c>
      <c r="G19" s="20" t="e">
        <f>'TAB 252'!G19/'TAB 251'!G19*100</f>
        <v>#DIV/0!</v>
      </c>
      <c r="H19" s="20" t="e">
        <f>'TAB 252'!H19/'TAB 251'!H19*100</f>
        <v>#DIV/0!</v>
      </c>
      <c r="I19" s="20" t="e">
        <f>'TAB 252'!I19/'TAB 251'!I19*100</f>
        <v>#DIV/0!</v>
      </c>
      <c r="J19" s="20" t="e">
        <f>'TAB 252'!J19/'TAB 251'!J19*100</f>
        <v>#DIV/0!</v>
      </c>
      <c r="K19" s="20" t="e">
        <f>'TAB 252'!K19/'TAB 251'!K19*100</f>
        <v>#DIV/0!</v>
      </c>
      <c r="L19" s="20" t="e">
        <f>'TAB 252'!L19/'TAB 251'!L19*100</f>
        <v>#DIV/0!</v>
      </c>
      <c r="M19" s="20" t="e">
        <f>'TAB 252'!M19/'TAB 251'!M19*100</f>
        <v>#DIV/0!</v>
      </c>
      <c r="N19" s="20" t="e">
        <f>'TAB 252'!N19/'TAB 251'!N19*100</f>
        <v>#DIV/0!</v>
      </c>
      <c r="O19" s="20" t="e">
        <f>'TAB 252'!O19/'TAB 251'!O19*100</f>
        <v>#DIV/0!</v>
      </c>
      <c r="P19" s="20" t="e">
        <f>'TAB 252'!P19/'TAB 251'!P19*100</f>
        <v>#DIV/0!</v>
      </c>
    </row>
    <row r="20" spans="1:16" ht="19.5" customHeight="1">
      <c r="A20" s="18">
        <v>14</v>
      </c>
      <c r="B20" s="19"/>
      <c r="C20" s="20" t="e">
        <f>'TAB 252'!C20/'TAB 251'!C20*100</f>
        <v>#DIV/0!</v>
      </c>
      <c r="D20" s="20" t="e">
        <f>'TAB 252'!D20/'TAB 251'!D20*100</f>
        <v>#DIV/0!</v>
      </c>
      <c r="E20" s="20" t="e">
        <f>'TAB 252'!E20/'TAB 251'!E20*100</f>
        <v>#DIV/0!</v>
      </c>
      <c r="F20" s="20" t="e">
        <f>'TAB 252'!F20/'TAB 251'!F20*100</f>
        <v>#DIV/0!</v>
      </c>
      <c r="G20" s="20" t="e">
        <f>'TAB 252'!G20/'TAB 251'!G20*100</f>
        <v>#DIV/0!</v>
      </c>
      <c r="H20" s="20" t="e">
        <f>'TAB 252'!H20/'TAB 251'!H20*100</f>
        <v>#DIV/0!</v>
      </c>
      <c r="I20" s="20" t="e">
        <f>'TAB 252'!I20/'TAB 251'!I20*100</f>
        <v>#DIV/0!</v>
      </c>
      <c r="J20" s="20" t="e">
        <f>'TAB 252'!J20/'TAB 251'!J20*100</f>
        <v>#DIV/0!</v>
      </c>
      <c r="K20" s="20" t="e">
        <f>'TAB 252'!K20/'TAB 251'!K20*100</f>
        <v>#DIV/0!</v>
      </c>
      <c r="L20" s="20" t="e">
        <f>'TAB 252'!L20/'TAB 251'!L20*100</f>
        <v>#DIV/0!</v>
      </c>
      <c r="M20" s="20" t="e">
        <f>'TAB 252'!M20/'TAB 251'!M20*100</f>
        <v>#DIV/0!</v>
      </c>
      <c r="N20" s="20" t="e">
        <f>'TAB 252'!N20/'TAB 251'!N20*100</f>
        <v>#DIV/0!</v>
      </c>
      <c r="O20" s="20" t="e">
        <f>'TAB 252'!O20/'TAB 251'!O20*100</f>
        <v>#DIV/0!</v>
      </c>
      <c r="P20" s="20" t="e">
        <f>'TAB 252'!P20/'TAB 251'!P20*100</f>
        <v>#DIV/0!</v>
      </c>
    </row>
    <row r="21" spans="1:16" ht="19.5" customHeight="1">
      <c r="A21" s="36">
        <v>15</v>
      </c>
      <c r="B21" s="35"/>
      <c r="C21" s="24" t="e">
        <f>'TAB 252'!C21/'TAB 251'!C21*100</f>
        <v>#DIV/0!</v>
      </c>
      <c r="D21" s="24" t="e">
        <f>'TAB 252'!D21/'TAB 251'!D21*100</f>
        <v>#DIV/0!</v>
      </c>
      <c r="E21" s="24" t="e">
        <f>'TAB 252'!E21/'TAB 251'!E21*100</f>
        <v>#DIV/0!</v>
      </c>
      <c r="F21" s="24" t="e">
        <f>'TAB 252'!F21/'TAB 251'!F21*100</f>
        <v>#DIV/0!</v>
      </c>
      <c r="G21" s="24" t="e">
        <f>'TAB 252'!G21/'TAB 251'!G21*100</f>
        <v>#DIV/0!</v>
      </c>
      <c r="H21" s="24" t="e">
        <f>'TAB 252'!H21/'TAB 251'!H21*100</f>
        <v>#DIV/0!</v>
      </c>
      <c r="I21" s="24" t="e">
        <f>'TAB 252'!I21/'TAB 251'!I21*100</f>
        <v>#DIV/0!</v>
      </c>
      <c r="J21" s="24" t="e">
        <f>'TAB 252'!J21/'TAB 251'!J21*100</f>
        <v>#DIV/0!</v>
      </c>
      <c r="K21" s="24" t="e">
        <f>'TAB 252'!K21/'TAB 251'!K21*100</f>
        <v>#DIV/0!</v>
      </c>
      <c r="L21" s="24" t="e">
        <f>'TAB 252'!L21/'TAB 251'!L21*100</f>
        <v>#DIV/0!</v>
      </c>
      <c r="M21" s="24" t="e">
        <f>'TAB 252'!M21/'TAB 251'!M21*100</f>
        <v>#DIV/0!</v>
      </c>
      <c r="N21" s="24" t="e">
        <f>'TAB 252'!N21/'TAB 251'!N21*100</f>
        <v>#DIV/0!</v>
      </c>
      <c r="O21" s="24" t="e">
        <f>'TAB 252'!O21/'TAB 251'!O21*100</f>
        <v>#DIV/0!</v>
      </c>
      <c r="P21" s="24" t="e">
        <f>'TAB 252'!P21/'TAB 251'!P21*100</f>
        <v>#DIV/0!</v>
      </c>
    </row>
    <row r="22" spans="1:16" ht="19.5" customHeight="1">
      <c r="A22" s="166" t="s">
        <v>30</v>
      </c>
      <c r="B22" s="166"/>
      <c r="C22" s="25">
        <f>'TAB 252'!C22/'TAB 251'!C22*100</f>
        <v>1.286707481581405</v>
      </c>
      <c r="D22" s="25">
        <f>'TAB 252'!D22/'TAB 251'!D22*100</f>
        <v>1.1934736630073521</v>
      </c>
      <c r="E22" s="25">
        <f>'TAB 252'!E22/'TAB 251'!E22*100</f>
        <v>0.932452931203712</v>
      </c>
      <c r="F22" s="25">
        <f>'TAB 252'!F22/'TAB 251'!F22*100</f>
        <v>0.9658306955604252</v>
      </c>
      <c r="G22" s="25">
        <f>'TAB 252'!G22/'TAB 251'!G22*100</f>
        <v>0.7275541795665635</v>
      </c>
      <c r="H22" s="25">
        <f>'TAB 252'!H22/'TAB 251'!H22*100</f>
        <v>0.8439537956608839</v>
      </c>
      <c r="I22" s="25">
        <f>'TAB 252'!I22/'TAB 251'!I22*100</f>
        <v>0.7662835249042145</v>
      </c>
      <c r="J22" s="25">
        <f>'TAB 252'!J22/'TAB 251'!J22*100</f>
        <v>0.865015401493734</v>
      </c>
      <c r="K22" s="25">
        <f>'TAB 252'!K22/'TAB 251'!K22*100</f>
        <v>0.8294407822936221</v>
      </c>
      <c r="L22" s="25">
        <f>'TAB 252'!L22/'TAB 251'!L22*100</f>
        <v>0.6745998491577977</v>
      </c>
      <c r="M22" s="25">
        <f>'TAB 252'!M22/'TAB 251'!M22*100</f>
        <v>0.6701877413341618</v>
      </c>
      <c r="N22" s="25">
        <f>'TAB 252'!N22/'TAB 251'!N22*100</f>
        <v>0.595496826914718</v>
      </c>
      <c r="O22" s="25">
        <f>'TAB 252'!O22/'TAB 251'!O22*100</f>
        <v>0.5400501166508251</v>
      </c>
      <c r="P22" s="25">
        <f>'TAB 252'!P22/'TAB 251'!P22*100</f>
        <v>0.681059728938228</v>
      </c>
    </row>
    <row r="23" spans="1:12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8" ht="12.75" customHeight="1">
      <c r="A24" s="29"/>
      <c r="B24" s="30"/>
      <c r="C24" s="31"/>
      <c r="D24" s="31"/>
      <c r="E24" s="31"/>
      <c r="F24" s="31"/>
      <c r="G24" s="31"/>
      <c r="H24" s="31"/>
    </row>
    <row r="25" spans="1:9" ht="12.75" customHeight="1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16" ht="12.75" customHeight="1">
      <c r="A26" s="175" t="s">
        <v>35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9"/>
    </row>
    <row r="27" ht="12.75" customHeight="1"/>
    <row r="28" ht="12.75" customHeight="1"/>
    <row r="29" ht="12.75" customHeight="1"/>
    <row r="210" spans="1:2" ht="13.5">
      <c r="A210" s="26" t="s">
        <v>31</v>
      </c>
      <c r="B210" s="27" t="s">
        <v>32</v>
      </c>
    </row>
    <row r="211" spans="1:2" ht="13.5">
      <c r="A211" s="29" t="s">
        <v>33</v>
      </c>
      <c r="B211" s="30" t="s">
        <v>34</v>
      </c>
    </row>
  </sheetData>
  <sheetProtection/>
  <mergeCells count="22">
    <mergeCell ref="A2:O2"/>
    <mergeCell ref="A26:O26"/>
    <mergeCell ref="A4:A5"/>
    <mergeCell ref="B4:B5"/>
    <mergeCell ref="C4:C5"/>
    <mergeCell ref="D4:D5"/>
    <mergeCell ref="J4:J5"/>
    <mergeCell ref="K4:K5"/>
    <mergeCell ref="L4:L5"/>
    <mergeCell ref="H4:H5"/>
    <mergeCell ref="M4:M5"/>
    <mergeCell ref="Q11:R13"/>
    <mergeCell ref="N4:N5"/>
    <mergeCell ref="O4:O5"/>
    <mergeCell ref="Q5:R10"/>
    <mergeCell ref="P4:P5"/>
    <mergeCell ref="A25:I25"/>
    <mergeCell ref="A22:B22"/>
    <mergeCell ref="E4:E5"/>
    <mergeCell ref="F4:F5"/>
    <mergeCell ref="G4:G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59"/>
      <c r="D1" s="59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12.75" customHeight="1">
      <c r="A2" s="179" t="s">
        <v>130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/>
      <c r="P3" s="131" t="s">
        <v>89</v>
      </c>
    </row>
    <row r="4" spans="1:24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W4" s="180" t="s">
        <v>62</v>
      </c>
      <c r="X4" s="181"/>
    </row>
    <row r="5" spans="1:24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W5" s="180"/>
      <c r="X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65"/>
      <c r="D7" s="65"/>
      <c r="E7" s="65"/>
      <c r="F7" s="65"/>
      <c r="G7" s="101">
        <v>240</v>
      </c>
      <c r="H7" s="79">
        <v>433</v>
      </c>
      <c r="I7" s="101">
        <v>424</v>
      </c>
      <c r="J7" s="101">
        <v>531</v>
      </c>
      <c r="K7" s="101">
        <v>526</v>
      </c>
      <c r="L7" s="66">
        <v>421</v>
      </c>
      <c r="M7" s="66">
        <v>303</v>
      </c>
      <c r="N7" s="66">
        <v>305</v>
      </c>
      <c r="O7" s="66">
        <v>280</v>
      </c>
      <c r="P7" s="145">
        <v>44</v>
      </c>
    </row>
    <row r="8" spans="1:16" ht="19.5" customHeight="1">
      <c r="A8" s="42">
        <v>2</v>
      </c>
      <c r="B8" s="43" t="s">
        <v>46</v>
      </c>
      <c r="C8" s="67"/>
      <c r="D8" s="67"/>
      <c r="E8" s="67"/>
      <c r="F8" s="67"/>
      <c r="G8" s="72">
        <v>64</v>
      </c>
      <c r="H8" s="73">
        <v>207</v>
      </c>
      <c r="I8" s="72">
        <v>137</v>
      </c>
      <c r="J8" s="72">
        <v>140</v>
      </c>
      <c r="K8" s="72">
        <v>80</v>
      </c>
      <c r="L8" s="67">
        <v>50</v>
      </c>
      <c r="M8" s="67">
        <v>35</v>
      </c>
      <c r="N8" s="67">
        <v>60</v>
      </c>
      <c r="O8" s="67">
        <v>64</v>
      </c>
      <c r="P8" s="146">
        <v>33</v>
      </c>
    </row>
    <row r="9" spans="1:16" ht="19.5" customHeight="1">
      <c r="A9" s="42">
        <v>3</v>
      </c>
      <c r="B9" s="43" t="s">
        <v>47</v>
      </c>
      <c r="C9" s="67"/>
      <c r="D9" s="67"/>
      <c r="E9" s="67"/>
      <c r="F9" s="67"/>
      <c r="G9" s="90"/>
      <c r="H9" s="90"/>
      <c r="I9" s="90"/>
      <c r="J9" s="90"/>
      <c r="K9" s="90"/>
      <c r="L9" s="67"/>
      <c r="M9" s="67"/>
      <c r="N9" s="67"/>
      <c r="O9" s="67"/>
      <c r="P9" s="146">
        <v>96</v>
      </c>
    </row>
    <row r="10" spans="1:16" ht="19.5" customHeight="1">
      <c r="A10" s="42">
        <v>4</v>
      </c>
      <c r="B10" s="43" t="s">
        <v>48</v>
      </c>
      <c r="C10" s="67"/>
      <c r="D10" s="67"/>
      <c r="E10" s="67"/>
      <c r="F10" s="67"/>
      <c r="G10" s="90"/>
      <c r="H10" s="90"/>
      <c r="I10" s="90"/>
      <c r="J10" s="90"/>
      <c r="K10" s="90"/>
      <c r="L10" s="67"/>
      <c r="M10" s="67"/>
      <c r="N10" s="67"/>
      <c r="O10" s="67"/>
      <c r="P10" s="67"/>
    </row>
    <row r="11" spans="1:16" ht="19.5" customHeight="1">
      <c r="A11" s="42">
        <v>5</v>
      </c>
      <c r="B11" s="41" t="s">
        <v>49</v>
      </c>
      <c r="C11" s="67"/>
      <c r="D11" s="67"/>
      <c r="E11" s="67"/>
      <c r="F11" s="67"/>
      <c r="G11" s="72">
        <v>161</v>
      </c>
      <c r="H11" s="73">
        <v>184</v>
      </c>
      <c r="I11" s="72">
        <v>203</v>
      </c>
      <c r="J11" s="72">
        <v>302</v>
      </c>
      <c r="K11" s="72">
        <v>254</v>
      </c>
      <c r="L11" s="67">
        <v>319</v>
      </c>
      <c r="M11" s="67">
        <v>303</v>
      </c>
      <c r="N11" s="67">
        <v>298</v>
      </c>
      <c r="O11" s="67">
        <v>320</v>
      </c>
      <c r="P11" s="146">
        <v>271</v>
      </c>
    </row>
    <row r="12" spans="1:16" ht="24.75" customHeight="1">
      <c r="A12" s="42">
        <v>6</v>
      </c>
      <c r="B12" s="41" t="s">
        <v>50</v>
      </c>
      <c r="C12" s="67"/>
      <c r="D12" s="67"/>
      <c r="E12" s="67"/>
      <c r="F12" s="67"/>
      <c r="G12" s="72">
        <v>362</v>
      </c>
      <c r="H12" s="72">
        <v>671</v>
      </c>
      <c r="I12" s="72">
        <v>814</v>
      </c>
      <c r="J12" s="72">
        <v>818</v>
      </c>
      <c r="K12" s="72">
        <v>812</v>
      </c>
      <c r="L12" s="67">
        <v>777</v>
      </c>
      <c r="M12" s="67">
        <v>706</v>
      </c>
      <c r="N12" s="67">
        <v>703</v>
      </c>
      <c r="O12" s="67">
        <v>728</v>
      </c>
      <c r="P12" s="146">
        <v>648</v>
      </c>
    </row>
    <row r="13" spans="1:16" ht="19.5" customHeight="1">
      <c r="A13" s="42">
        <v>7</v>
      </c>
      <c r="B13" s="41" t="s">
        <v>51</v>
      </c>
      <c r="C13" s="67"/>
      <c r="D13" s="67"/>
      <c r="E13" s="67"/>
      <c r="F13" s="67"/>
      <c r="G13" s="90"/>
      <c r="H13" s="90"/>
      <c r="I13" s="90"/>
      <c r="J13" s="90"/>
      <c r="K13" s="90"/>
      <c r="L13" s="67"/>
      <c r="M13" s="67"/>
      <c r="N13" s="67"/>
      <c r="O13" s="67"/>
      <c r="P13" s="67"/>
    </row>
    <row r="14" spans="1:16" ht="19.5" customHeight="1">
      <c r="A14" s="42">
        <v>8</v>
      </c>
      <c r="B14" s="41" t="s">
        <v>52</v>
      </c>
      <c r="C14" s="67"/>
      <c r="D14" s="67"/>
      <c r="E14" s="67"/>
      <c r="F14" s="67"/>
      <c r="G14" s="72"/>
      <c r="H14" s="73"/>
      <c r="I14" s="73"/>
      <c r="J14" s="72">
        <v>164</v>
      </c>
      <c r="K14" s="72">
        <v>120</v>
      </c>
      <c r="L14" s="67">
        <v>89</v>
      </c>
      <c r="M14" s="67">
        <v>89</v>
      </c>
      <c r="N14" s="67">
        <v>67</v>
      </c>
      <c r="O14" s="67">
        <v>44</v>
      </c>
      <c r="P14" s="67">
        <v>148</v>
      </c>
    </row>
    <row r="15" spans="1:16" ht="19.5" customHeight="1">
      <c r="A15" s="42">
        <v>9</v>
      </c>
      <c r="B15" s="41" t="s">
        <v>53</v>
      </c>
      <c r="C15" s="67"/>
      <c r="D15" s="67"/>
      <c r="E15" s="67"/>
      <c r="F15" s="67"/>
      <c r="G15" s="90"/>
      <c r="H15" s="90"/>
      <c r="I15" s="90"/>
      <c r="J15" s="90"/>
      <c r="K15" s="90"/>
      <c r="L15" s="67"/>
      <c r="M15" s="67"/>
      <c r="N15" s="67"/>
      <c r="O15" s="67"/>
      <c r="P15" s="67"/>
    </row>
    <row r="16" spans="1:16" ht="19.5" customHeight="1">
      <c r="A16" s="42">
        <v>10</v>
      </c>
      <c r="B16" s="41" t="s">
        <v>54</v>
      </c>
      <c r="C16" s="67"/>
      <c r="D16" s="67"/>
      <c r="E16" s="67"/>
      <c r="F16" s="67"/>
      <c r="G16" s="72">
        <v>264</v>
      </c>
      <c r="H16" s="72">
        <v>583</v>
      </c>
      <c r="I16" s="72">
        <v>555</v>
      </c>
      <c r="J16" s="72">
        <v>601</v>
      </c>
      <c r="K16" s="72">
        <v>528</v>
      </c>
      <c r="L16" s="67">
        <v>553</v>
      </c>
      <c r="M16" s="67">
        <v>507</v>
      </c>
      <c r="N16" s="67">
        <v>682</v>
      </c>
      <c r="O16" s="67">
        <v>709</v>
      </c>
      <c r="P16" s="67">
        <v>442</v>
      </c>
    </row>
    <row r="17" spans="1:16" ht="24.75" customHeight="1">
      <c r="A17" s="42">
        <v>11</v>
      </c>
      <c r="B17" s="41" t="s">
        <v>55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ht="24.75" customHeight="1">
      <c r="A18" s="42">
        <v>12</v>
      </c>
      <c r="B18" s="41" t="s">
        <v>56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9.5" customHeight="1">
      <c r="A19" s="42">
        <v>13</v>
      </c>
      <c r="B19" s="4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9.5" customHeight="1">
      <c r="A20" s="42">
        <v>14</v>
      </c>
      <c r="B20" s="4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9.5" customHeight="1">
      <c r="A21" s="45">
        <v>15</v>
      </c>
      <c r="B21" s="4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9.5" customHeight="1">
      <c r="A22" s="190" t="s">
        <v>30</v>
      </c>
      <c r="B22" s="190"/>
      <c r="C22" s="69">
        <f aca="true" t="shared" si="0" ref="C22:M22">SUM(C7:C21)</f>
        <v>0</v>
      </c>
      <c r="D22" s="69">
        <f t="shared" si="0"/>
        <v>0</v>
      </c>
      <c r="E22" s="69">
        <f t="shared" si="0"/>
        <v>0</v>
      </c>
      <c r="F22" s="69">
        <f t="shared" si="0"/>
        <v>0</v>
      </c>
      <c r="G22" s="69">
        <f t="shared" si="0"/>
        <v>1091</v>
      </c>
      <c r="H22" s="69">
        <f t="shared" si="0"/>
        <v>2078</v>
      </c>
      <c r="I22" s="69">
        <f t="shared" si="0"/>
        <v>2133</v>
      </c>
      <c r="J22" s="69">
        <f t="shared" si="0"/>
        <v>2556</v>
      </c>
      <c r="K22" s="69">
        <f t="shared" si="0"/>
        <v>2320</v>
      </c>
      <c r="L22" s="69">
        <f t="shared" si="0"/>
        <v>2209</v>
      </c>
      <c r="M22" s="69">
        <f t="shared" si="0"/>
        <v>1943</v>
      </c>
      <c r="N22" s="69">
        <f>SUM(N7:N21)</f>
        <v>2115</v>
      </c>
      <c r="O22" s="69">
        <f>SUM(O7:O21)</f>
        <v>2145</v>
      </c>
      <c r="P22" s="69">
        <f>SUM(P7:P21)</f>
        <v>1682</v>
      </c>
    </row>
    <row r="23" spans="1:16" ht="12.75" customHeight="1">
      <c r="A23" s="58" t="s">
        <v>31</v>
      </c>
      <c r="B23" s="92" t="s">
        <v>92</v>
      </c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12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2:16" ht="12.75" customHeight="1">
      <c r="B28" s="57"/>
      <c r="N28" s="39"/>
      <c r="O28" s="39"/>
      <c r="P28" s="39"/>
    </row>
    <row r="29" spans="3:16" ht="12.75" customHeight="1">
      <c r="C29" s="6"/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O4:O5"/>
    <mergeCell ref="A2:O2"/>
    <mergeCell ref="A26:O26"/>
    <mergeCell ref="H4:H5"/>
    <mergeCell ref="P4:P5"/>
    <mergeCell ref="W4:X5"/>
    <mergeCell ref="A22:B22"/>
    <mergeCell ref="A25:I25"/>
    <mergeCell ref="I4:I5"/>
    <mergeCell ref="J4:J5"/>
    <mergeCell ref="G4:G5"/>
    <mergeCell ref="L4:L5"/>
    <mergeCell ref="M4:M5"/>
    <mergeCell ref="N4:N5"/>
    <mergeCell ref="K4:K5"/>
    <mergeCell ref="L1:M1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3" width="7.7109375" style="9" customWidth="1"/>
    <col min="14" max="16384" width="9.140625" style="9" customWidth="1"/>
  </cols>
  <sheetData>
    <row r="1" spans="3:16" ht="12.75" customHeight="1">
      <c r="C1" s="59"/>
      <c r="D1" s="59"/>
      <c r="E1" s="7"/>
      <c r="F1" s="7"/>
      <c r="G1" s="7"/>
      <c r="H1" s="7"/>
      <c r="I1" s="7"/>
      <c r="J1" s="7"/>
      <c r="K1" s="7"/>
      <c r="L1" s="192"/>
      <c r="M1" s="192"/>
      <c r="N1" s="29"/>
      <c r="O1" s="7"/>
      <c r="P1" s="7"/>
    </row>
    <row r="2" spans="1:15" ht="24.75" customHeight="1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/>
      <c r="P3" s="131" t="s">
        <v>91</v>
      </c>
    </row>
    <row r="4" spans="1:25" ht="30" customHeight="1">
      <c r="A4" s="193" t="s">
        <v>16</v>
      </c>
      <c r="B4" s="193" t="s">
        <v>17</v>
      </c>
      <c r="C4" s="196" t="s">
        <v>18</v>
      </c>
      <c r="D4" s="196" t="s">
        <v>19</v>
      </c>
      <c r="E4" s="196" t="s">
        <v>20</v>
      </c>
      <c r="F4" s="196" t="s">
        <v>21</v>
      </c>
      <c r="G4" s="196" t="s">
        <v>22</v>
      </c>
      <c r="H4" s="196" t="s">
        <v>23</v>
      </c>
      <c r="I4" s="196" t="s">
        <v>24</v>
      </c>
      <c r="J4" s="196" t="s">
        <v>25</v>
      </c>
      <c r="K4" s="196" t="s">
        <v>26</v>
      </c>
      <c r="L4" s="196" t="s">
        <v>27</v>
      </c>
      <c r="M4" s="196" t="s">
        <v>28</v>
      </c>
      <c r="N4" s="196" t="s">
        <v>100</v>
      </c>
      <c r="O4" s="196" t="s">
        <v>101</v>
      </c>
      <c r="P4" s="196" t="s">
        <v>103</v>
      </c>
      <c r="X4" s="180" t="s">
        <v>62</v>
      </c>
      <c r="Y4" s="181"/>
    </row>
    <row r="5" spans="1:25" ht="30" customHeight="1">
      <c r="A5" s="194"/>
      <c r="B5" s="195"/>
      <c r="C5" s="197"/>
      <c r="D5" s="197"/>
      <c r="E5" s="198"/>
      <c r="F5" s="198"/>
      <c r="G5" s="197"/>
      <c r="H5" s="198"/>
      <c r="I5" s="198"/>
      <c r="J5" s="198"/>
      <c r="K5" s="198"/>
      <c r="L5" s="198"/>
      <c r="M5" s="198"/>
      <c r="N5" s="198"/>
      <c r="O5" s="198"/>
      <c r="P5" s="198"/>
      <c r="X5" s="180"/>
      <c r="Y5" s="181"/>
    </row>
    <row r="6" spans="1:16" ht="12.75" customHeight="1">
      <c r="A6" s="47">
        <v>0</v>
      </c>
      <c r="B6" s="48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49">
        <v>12</v>
      </c>
      <c r="N6" s="49">
        <v>13</v>
      </c>
      <c r="O6" s="49">
        <v>14</v>
      </c>
      <c r="P6" s="49">
        <v>15</v>
      </c>
    </row>
    <row r="7" spans="1:16" ht="19.5" customHeight="1">
      <c r="A7" s="40">
        <v>1</v>
      </c>
      <c r="B7" s="51" t="s">
        <v>45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>
        <v>5</v>
      </c>
      <c r="O7" s="61">
        <v>13</v>
      </c>
      <c r="P7" s="61"/>
    </row>
    <row r="8" spans="1:16" ht="19.5" customHeight="1">
      <c r="A8" s="42">
        <v>2</v>
      </c>
      <c r="B8" s="43" t="s">
        <v>46</v>
      </c>
      <c r="C8" s="62"/>
      <c r="D8" s="62"/>
      <c r="E8" s="62"/>
      <c r="F8" s="62"/>
      <c r="G8" s="62">
        <v>1</v>
      </c>
      <c r="H8" s="62">
        <v>13</v>
      </c>
      <c r="I8" s="62">
        <v>8</v>
      </c>
      <c r="J8" s="62">
        <v>8</v>
      </c>
      <c r="K8" s="62">
        <v>11</v>
      </c>
      <c r="L8" s="62">
        <v>6</v>
      </c>
      <c r="M8" s="62">
        <v>5</v>
      </c>
      <c r="N8" s="62">
        <v>4</v>
      </c>
      <c r="O8" s="62">
        <v>4</v>
      </c>
      <c r="P8" s="62">
        <v>2</v>
      </c>
    </row>
    <row r="9" spans="1:16" ht="19.5" customHeight="1">
      <c r="A9" s="42">
        <v>3</v>
      </c>
      <c r="B9" s="43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9.5" customHeight="1">
      <c r="A10" s="42">
        <v>4</v>
      </c>
      <c r="B10" s="43" t="s">
        <v>48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9.5" customHeight="1">
      <c r="A11" s="42">
        <v>5</v>
      </c>
      <c r="B11" s="41" t="s">
        <v>49</v>
      </c>
      <c r="C11" s="62"/>
      <c r="D11" s="62"/>
      <c r="E11" s="62"/>
      <c r="F11" s="62"/>
      <c r="G11" s="62"/>
      <c r="H11" s="62">
        <v>2</v>
      </c>
      <c r="I11" s="62">
        <v>3</v>
      </c>
      <c r="J11" s="62">
        <v>10</v>
      </c>
      <c r="K11" s="62">
        <v>14</v>
      </c>
      <c r="L11" s="62">
        <v>17</v>
      </c>
      <c r="M11" s="62">
        <v>9</v>
      </c>
      <c r="N11" s="62">
        <v>12</v>
      </c>
      <c r="O11" s="62">
        <v>14</v>
      </c>
      <c r="P11" s="62">
        <v>10</v>
      </c>
    </row>
    <row r="12" spans="1:16" ht="24.75" customHeight="1">
      <c r="A12" s="42">
        <v>6</v>
      </c>
      <c r="B12" s="41" t="s">
        <v>50</v>
      </c>
      <c r="C12" s="62"/>
      <c r="D12" s="62"/>
      <c r="E12" s="62"/>
      <c r="F12" s="62"/>
      <c r="G12" s="62">
        <v>2</v>
      </c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9.5" customHeight="1">
      <c r="A13" s="42">
        <v>7</v>
      </c>
      <c r="B13" s="41" t="s">
        <v>51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9.5" customHeight="1">
      <c r="A14" s="42">
        <v>8</v>
      </c>
      <c r="B14" s="41" t="s">
        <v>52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>
        <v>148</v>
      </c>
    </row>
    <row r="15" spans="1:16" ht="19.5" customHeight="1">
      <c r="A15" s="42">
        <v>9</v>
      </c>
      <c r="B15" s="41" t="s">
        <v>53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9.5" customHeight="1">
      <c r="A16" s="42">
        <v>10</v>
      </c>
      <c r="B16" s="41" t="s">
        <v>54</v>
      </c>
      <c r="C16" s="62"/>
      <c r="D16" s="62"/>
      <c r="E16" s="62"/>
      <c r="F16" s="62"/>
      <c r="G16" s="62">
        <v>21</v>
      </c>
      <c r="H16" s="62"/>
      <c r="I16" s="62">
        <v>24</v>
      </c>
      <c r="J16" s="62">
        <v>35</v>
      </c>
      <c r="K16" s="62">
        <v>30</v>
      </c>
      <c r="L16" s="62">
        <v>32</v>
      </c>
      <c r="M16" s="62">
        <v>42</v>
      </c>
      <c r="N16" s="62">
        <v>34</v>
      </c>
      <c r="O16" s="62">
        <v>63</v>
      </c>
      <c r="P16" s="62">
        <v>18</v>
      </c>
    </row>
    <row r="17" spans="1:16" ht="24.75" customHeight="1">
      <c r="A17" s="42">
        <v>11</v>
      </c>
      <c r="B17" s="41" t="s">
        <v>55</v>
      </c>
      <c r="C17" s="62"/>
      <c r="D17" s="62"/>
      <c r="E17" s="62"/>
      <c r="F17" s="62"/>
      <c r="G17" s="62"/>
      <c r="H17" s="62">
        <v>27</v>
      </c>
      <c r="I17" s="62"/>
      <c r="J17" s="62"/>
      <c r="K17" s="62"/>
      <c r="L17" s="62"/>
      <c r="M17" s="62"/>
      <c r="N17" s="62"/>
      <c r="O17" s="62"/>
      <c r="P17" s="62"/>
    </row>
    <row r="18" spans="1:16" ht="24.75" customHeight="1">
      <c r="A18" s="42">
        <v>12</v>
      </c>
      <c r="B18" s="41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9.5" customHeight="1">
      <c r="A19" s="42">
        <v>13</v>
      </c>
      <c r="B19" s="4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42">
        <v>14</v>
      </c>
      <c r="B20" s="4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9.5" customHeight="1">
      <c r="A21" s="45">
        <v>15</v>
      </c>
      <c r="B21" s="4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9.5" customHeight="1">
      <c r="A22" s="190" t="s">
        <v>30</v>
      </c>
      <c r="B22" s="190"/>
      <c r="C22" s="75">
        <f aca="true" t="shared" si="0" ref="C22:M22">SUM(C7:C21)</f>
        <v>0</v>
      </c>
      <c r="D22" s="75">
        <f t="shared" si="0"/>
        <v>0</v>
      </c>
      <c r="E22" s="75">
        <f t="shared" si="0"/>
        <v>0</v>
      </c>
      <c r="F22" s="75">
        <f t="shared" si="0"/>
        <v>0</v>
      </c>
      <c r="G22" s="75">
        <f t="shared" si="0"/>
        <v>24</v>
      </c>
      <c r="H22" s="75">
        <f t="shared" si="0"/>
        <v>42</v>
      </c>
      <c r="I22" s="75">
        <f t="shared" si="0"/>
        <v>35</v>
      </c>
      <c r="J22" s="75">
        <f t="shared" si="0"/>
        <v>53</v>
      </c>
      <c r="K22" s="75">
        <f t="shared" si="0"/>
        <v>55</v>
      </c>
      <c r="L22" s="75">
        <f t="shared" si="0"/>
        <v>55</v>
      </c>
      <c r="M22" s="75">
        <f t="shared" si="0"/>
        <v>56</v>
      </c>
      <c r="N22" s="75">
        <f>SUM(N7:N21)</f>
        <v>55</v>
      </c>
      <c r="O22" s="75">
        <f>SUM(O7:O21)</f>
        <v>94</v>
      </c>
      <c r="P22" s="75">
        <f>SUM(P7:P21)</f>
        <v>178</v>
      </c>
    </row>
    <row r="23" spans="1:16" ht="12.75" customHeight="1">
      <c r="A23" s="58" t="s">
        <v>31</v>
      </c>
      <c r="B23" s="92" t="s">
        <v>92</v>
      </c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13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2:16" ht="12.75" customHeight="1">
      <c r="B28" s="57"/>
      <c r="N28" s="39"/>
      <c r="O28" s="39"/>
      <c r="P28" s="39"/>
    </row>
    <row r="29" spans="3:16" ht="12.75" customHeight="1">
      <c r="C29" s="6"/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A26:O26"/>
    <mergeCell ref="M4:M5"/>
    <mergeCell ref="A4:A5"/>
    <mergeCell ref="B4:B5"/>
    <mergeCell ref="C4:C5"/>
    <mergeCell ref="H4:H5"/>
    <mergeCell ref="G4:G5"/>
    <mergeCell ref="A25:I25"/>
    <mergeCell ref="A22:B22"/>
    <mergeCell ref="O4:O5"/>
    <mergeCell ref="A2:O2"/>
    <mergeCell ref="D4:D5"/>
    <mergeCell ref="E4:E5"/>
    <mergeCell ref="F4:F5"/>
    <mergeCell ref="K4:K5"/>
    <mergeCell ref="L4:L5"/>
    <mergeCell ref="N4:N5"/>
    <mergeCell ref="P4:P5"/>
    <mergeCell ref="I4:I5"/>
    <mergeCell ref="J4:J5"/>
    <mergeCell ref="L1:M1"/>
    <mergeCell ref="X4:Y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1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ht="12.75" customHeight="1"/>
    <row r="2" spans="1:16" ht="12.75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0"/>
    </row>
    <row r="3" spans="5:16" ht="12.75" customHeight="1">
      <c r="E3" s="10"/>
      <c r="F3" s="10"/>
      <c r="G3" s="10"/>
      <c r="H3" s="10"/>
      <c r="I3" s="10"/>
      <c r="L3" s="131"/>
      <c r="M3" s="133"/>
      <c r="N3" s="131"/>
      <c r="O3" s="131" t="s">
        <v>38</v>
      </c>
      <c r="P3" s="131"/>
    </row>
    <row r="4" spans="1:1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57"/>
      <c r="R4" s="158"/>
    </row>
    <row r="5" spans="1:1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57"/>
      <c r="R5" s="158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14</v>
      </c>
      <c r="Q6" s="157"/>
      <c r="R6" s="158"/>
      <c r="S6" s="15"/>
    </row>
    <row r="7" spans="1:19" ht="19.5" customHeight="1">
      <c r="A7" s="16">
        <v>1</v>
      </c>
      <c r="B7" s="35" t="s">
        <v>45</v>
      </c>
      <c r="C7" s="33" t="e">
        <f>'TAB 253'!C7/'TAB 252'!C7*100</f>
        <v>#DIV/0!</v>
      </c>
      <c r="D7" s="33">
        <f>'TAB 253'!D7/'TAB 252'!D7*100</f>
        <v>66.66666666666666</v>
      </c>
      <c r="E7" s="33" t="e">
        <f>'TAB 253'!E7/'TAB 252'!E7*100</f>
        <v>#DIV/0!</v>
      </c>
      <c r="F7" s="33" t="e">
        <f>'TAB 253'!F7/'TAB 252'!F7*100</f>
        <v>#DIV/0!</v>
      </c>
      <c r="G7" s="33" t="e">
        <f>'TAB 253'!G7/'TAB 252'!G7*100</f>
        <v>#DIV/0!</v>
      </c>
      <c r="H7" s="33" t="e">
        <f>'TAB 253'!H7/'TAB 252'!H7*100</f>
        <v>#DIV/0!</v>
      </c>
      <c r="I7" s="33" t="e">
        <f>'TAB 253'!I7/'TAB 252'!I7*100</f>
        <v>#DIV/0!</v>
      </c>
      <c r="J7" s="33" t="e">
        <f>'TAB 253'!J7/'TAB 252'!J7*100</f>
        <v>#DIV/0!</v>
      </c>
      <c r="K7" s="33" t="e">
        <f>'TAB 253'!K7/'TAB 252'!K7*100</f>
        <v>#DIV/0!</v>
      </c>
      <c r="L7" s="33" t="e">
        <f>'TAB 253'!L7/'TAB 252'!L7*100</f>
        <v>#DIV/0!</v>
      </c>
      <c r="M7" s="33" t="e">
        <f>'TAB 253'!M7/'TAB 252'!M7*100</f>
        <v>#DIV/0!</v>
      </c>
      <c r="N7" s="33">
        <f>'TAB 253'!N7/'TAB 252'!N7*100</f>
        <v>0</v>
      </c>
      <c r="O7" s="33" t="e">
        <f>'TAB 253'!O7/'TAB 252'!O7*100</f>
        <v>#DIV/0!</v>
      </c>
      <c r="P7" s="33" t="e">
        <f>'TAB 253'!P7/'TAB 252'!P7*100</f>
        <v>#DIV/0!</v>
      </c>
      <c r="Q7" s="180" t="s">
        <v>95</v>
      </c>
      <c r="R7" s="181"/>
      <c r="S7" s="15"/>
    </row>
    <row r="8" spans="1:19" ht="19.5" customHeight="1">
      <c r="A8" s="18">
        <v>2</v>
      </c>
      <c r="B8" s="21" t="s">
        <v>46</v>
      </c>
      <c r="C8" s="20" t="e">
        <f>'TAB 253'!C8/'TAB 252'!C8*100</f>
        <v>#DIV/0!</v>
      </c>
      <c r="D8" s="20" t="e">
        <f>'TAB 253'!D8/'TAB 252'!D8*100</f>
        <v>#DIV/0!</v>
      </c>
      <c r="E8" s="20" t="e">
        <f>'TAB 253'!E8/'TAB 252'!E8*100</f>
        <v>#DIV/0!</v>
      </c>
      <c r="F8" s="20">
        <f>'TAB 253'!F8/'TAB 252'!F8*100</f>
        <v>0</v>
      </c>
      <c r="G8" s="20" t="e">
        <f>'TAB 253'!G8/'TAB 252'!G8*100</f>
        <v>#DIV/0!</v>
      </c>
      <c r="H8" s="20" t="e">
        <f>'TAB 253'!H8/'TAB 252'!H8*100</f>
        <v>#DIV/0!</v>
      </c>
      <c r="I8" s="20" t="e">
        <f>'TAB 253'!I8/'TAB 252'!I8*100</f>
        <v>#DIV/0!</v>
      </c>
      <c r="J8" s="20" t="e">
        <f>'TAB 253'!J8/'TAB 252'!J8*100</f>
        <v>#DIV/0!</v>
      </c>
      <c r="K8" s="20" t="e">
        <f>'TAB 253'!K8/'TAB 252'!K8*100</f>
        <v>#DIV/0!</v>
      </c>
      <c r="L8" s="20" t="e">
        <f>'TAB 253'!L8/'TAB 252'!L8*100</f>
        <v>#DIV/0!</v>
      </c>
      <c r="M8" s="20" t="e">
        <f>'TAB 253'!M8/'TAB 252'!M8*100</f>
        <v>#DIV/0!</v>
      </c>
      <c r="N8" s="20">
        <f>'TAB 253'!N8/'TAB 252'!N8*100</f>
        <v>100</v>
      </c>
      <c r="O8" s="20" t="e">
        <f>'TAB 253'!O8/'TAB 252'!O8*100</f>
        <v>#DIV/0!</v>
      </c>
      <c r="P8" s="20" t="e">
        <f>'TAB 253'!P8/'TAB 252'!P8*100</f>
        <v>#DIV/0!</v>
      </c>
      <c r="Q8" s="180"/>
      <c r="R8" s="181"/>
      <c r="S8" s="15"/>
    </row>
    <row r="9" spans="1:19" ht="19.5" customHeight="1">
      <c r="A9" s="18">
        <v>3</v>
      </c>
      <c r="B9" s="21" t="s">
        <v>47</v>
      </c>
      <c r="C9" s="20" t="e">
        <f>'TAB 253'!C9/'TAB 252'!C9*100</f>
        <v>#DIV/0!</v>
      </c>
      <c r="D9" s="20" t="e">
        <f>'TAB 253'!D9/'TAB 252'!D9*100</f>
        <v>#DIV/0!</v>
      </c>
      <c r="E9" s="20" t="e">
        <f>'TAB 253'!E9/'TAB 252'!E9*100</f>
        <v>#DIV/0!</v>
      </c>
      <c r="F9" s="20" t="e">
        <f>'TAB 253'!F9/'TAB 252'!F9*100</f>
        <v>#DIV/0!</v>
      </c>
      <c r="G9" s="20" t="e">
        <f>'TAB 253'!G9/'TAB 252'!G9*100</f>
        <v>#DIV/0!</v>
      </c>
      <c r="H9" s="20" t="e">
        <f>'TAB 253'!H9/'TAB 252'!H9*100</f>
        <v>#DIV/0!</v>
      </c>
      <c r="I9" s="20" t="e">
        <f>'TAB 253'!I9/'TAB 252'!I9*100</f>
        <v>#DIV/0!</v>
      </c>
      <c r="J9" s="20" t="e">
        <f>'TAB 253'!J9/'TAB 252'!J9*100</f>
        <v>#DIV/0!</v>
      </c>
      <c r="K9" s="20" t="e">
        <f>'TAB 253'!K9/'TAB 252'!K9*100</f>
        <v>#DIV/0!</v>
      </c>
      <c r="L9" s="20" t="e">
        <f>'TAB 253'!L9/'TAB 252'!L9*100</f>
        <v>#DIV/0!</v>
      </c>
      <c r="M9" s="20" t="e">
        <f>'TAB 253'!M9/'TAB 252'!M9*100</f>
        <v>#DIV/0!</v>
      </c>
      <c r="N9" s="20" t="e">
        <f>'TAB 253'!N9/'TAB 252'!N9*100</f>
        <v>#DIV/0!</v>
      </c>
      <c r="O9" s="20" t="e">
        <f>'TAB 253'!O9/'TAB 252'!O9*100</f>
        <v>#DIV/0!</v>
      </c>
      <c r="P9" s="20" t="e">
        <f>'TAB 253'!P9/'TAB 252'!P9*100</f>
        <v>#DIV/0!</v>
      </c>
      <c r="Q9" s="180"/>
      <c r="R9" s="181"/>
      <c r="S9" s="22"/>
    </row>
    <row r="10" spans="1:19" ht="19.5" customHeight="1">
      <c r="A10" s="18">
        <v>4</v>
      </c>
      <c r="B10" s="21" t="s">
        <v>48</v>
      </c>
      <c r="C10" s="20">
        <f>'TAB 253'!C10/'TAB 252'!C10*100</f>
        <v>0</v>
      </c>
      <c r="D10" s="20">
        <f>'TAB 253'!D10/'TAB 252'!D10*100</f>
        <v>0</v>
      </c>
      <c r="E10" s="20" t="e">
        <f>'TAB 253'!E10/'TAB 252'!E10*100</f>
        <v>#DIV/0!</v>
      </c>
      <c r="F10" s="20" t="e">
        <f>'TAB 253'!F10/'TAB 252'!F10*100</f>
        <v>#DIV/0!</v>
      </c>
      <c r="G10" s="20" t="e">
        <f>'TAB 253'!G10/'TAB 252'!G10*100</f>
        <v>#DIV/0!</v>
      </c>
      <c r="H10" s="20" t="e">
        <f>'TAB 253'!H10/'TAB 252'!H10*100</f>
        <v>#DIV/0!</v>
      </c>
      <c r="I10" s="20" t="e">
        <f>'TAB 253'!I10/'TAB 252'!I10*100</f>
        <v>#DIV/0!</v>
      </c>
      <c r="J10" s="20" t="e">
        <f>'TAB 253'!J10/'TAB 252'!J10*100</f>
        <v>#DIV/0!</v>
      </c>
      <c r="K10" s="20" t="e">
        <f>'TAB 253'!K10/'TAB 252'!K10*100</f>
        <v>#DIV/0!</v>
      </c>
      <c r="L10" s="20" t="e">
        <f>'TAB 253'!L10/'TAB 252'!L10*100</f>
        <v>#DIV/0!</v>
      </c>
      <c r="M10" s="20" t="e">
        <f>'TAB 253'!M10/'TAB 252'!M10*100</f>
        <v>#DIV/0!</v>
      </c>
      <c r="N10" s="20" t="e">
        <f>'TAB 253'!N10/'TAB 252'!N10*100</f>
        <v>#DIV/0!</v>
      </c>
      <c r="O10" s="20" t="e">
        <f>'TAB 253'!O10/'TAB 252'!O10*100</f>
        <v>#DIV/0!</v>
      </c>
      <c r="P10" s="20" t="e">
        <f>'TAB 253'!P10/'TAB 252'!P10*100</f>
        <v>#DIV/0!</v>
      </c>
      <c r="Q10" s="180"/>
      <c r="R10" s="181"/>
      <c r="S10" s="23"/>
    </row>
    <row r="11" spans="1:19" ht="19.5" customHeight="1">
      <c r="A11" s="18">
        <v>5</v>
      </c>
      <c r="B11" s="19" t="s">
        <v>49</v>
      </c>
      <c r="C11" s="20">
        <f>'TAB 253'!C11/'TAB 252'!C11*100</f>
        <v>13.333333333333334</v>
      </c>
      <c r="D11" s="20">
        <f>'TAB 253'!D11/'TAB 252'!D11*100</f>
        <v>27.77777777777778</v>
      </c>
      <c r="E11" s="20">
        <f>'TAB 253'!E11/'TAB 252'!E11*100</f>
        <v>25.49019607843137</v>
      </c>
      <c r="F11" s="20">
        <f>'TAB 253'!F11/'TAB 252'!F11*100</f>
        <v>33.33333333333333</v>
      </c>
      <c r="G11" s="20">
        <f>'TAB 253'!G11/'TAB 252'!G11*100</f>
        <v>42.30769230769231</v>
      </c>
      <c r="H11" s="20">
        <f>'TAB 253'!H11/'TAB 252'!H11*100</f>
        <v>28.888888888888886</v>
      </c>
      <c r="I11" s="20">
        <f>'TAB 253'!I11/'TAB 252'!I11*100</f>
        <v>27.77777777777778</v>
      </c>
      <c r="J11" s="20">
        <f>'TAB 253'!J11/'TAB 252'!J11*100</f>
        <v>15.384615384615385</v>
      </c>
      <c r="K11" s="20">
        <f>'TAB 253'!K11/'TAB 252'!K11*100</f>
        <v>9.090909090909092</v>
      </c>
      <c r="L11" s="20">
        <f>'TAB 253'!L11/'TAB 252'!L11*100</f>
        <v>20.689655172413794</v>
      </c>
      <c r="M11" s="20">
        <f>'TAB 253'!M11/'TAB 252'!M11*100</f>
        <v>15.909090909090908</v>
      </c>
      <c r="N11" s="20">
        <f>'TAB 253'!N11/'TAB 252'!N11*100</f>
        <v>17.857142857142858</v>
      </c>
      <c r="O11" s="20">
        <f>'TAB 253'!O11/'TAB 252'!O11*100</f>
        <v>26.47058823529412</v>
      </c>
      <c r="P11" s="20">
        <f>'TAB 253'!P11/'TAB 252'!P11*100</f>
        <v>23.333333333333332</v>
      </c>
      <c r="Q11" s="155"/>
      <c r="R11" s="156"/>
      <c r="S11" s="23"/>
    </row>
    <row r="12" spans="1:18" ht="24.75" customHeight="1">
      <c r="A12" s="18">
        <v>6</v>
      </c>
      <c r="B12" s="19" t="s">
        <v>50</v>
      </c>
      <c r="C12" s="20">
        <f>'TAB 253'!C12/'TAB 252'!C12*100</f>
        <v>57.14285714285714</v>
      </c>
      <c r="D12" s="20">
        <f>'TAB 253'!D12/'TAB 252'!D12*100</f>
        <v>23.728813559322035</v>
      </c>
      <c r="E12" s="20">
        <f>'TAB 253'!E12/'TAB 252'!E12*100</f>
        <v>16.666666666666664</v>
      </c>
      <c r="F12" s="20">
        <f>'TAB 253'!F12/'TAB 252'!F12*100</f>
        <v>31.666666666666664</v>
      </c>
      <c r="G12" s="20">
        <f>'TAB 253'!G12/'TAB 252'!G12*100</f>
        <v>45.45454545454545</v>
      </c>
      <c r="H12" s="20">
        <f>'TAB 253'!H12/'TAB 252'!H12*100</f>
        <v>21.052631578947366</v>
      </c>
      <c r="I12" s="20">
        <f>'TAB 253'!I12/'TAB 252'!I12*100</f>
        <v>18.51851851851852</v>
      </c>
      <c r="J12" s="20">
        <f>'TAB 253'!J12/'TAB 252'!J12*100</f>
        <v>15.625</v>
      </c>
      <c r="K12" s="20">
        <f>'TAB 253'!K12/'TAB 252'!K12*100</f>
        <v>10.909090909090908</v>
      </c>
      <c r="L12" s="20">
        <f>'TAB 253'!L12/'TAB 252'!L12*100</f>
        <v>24.489795918367346</v>
      </c>
      <c r="M12" s="20">
        <f>'TAB 253'!M12/'TAB 252'!M12*100</f>
        <v>23.636363636363637</v>
      </c>
      <c r="N12" s="20">
        <f>'TAB 253'!N12/'TAB 252'!N12*100</f>
        <v>30.158730158730158</v>
      </c>
      <c r="O12" s="20">
        <f>'TAB 253'!O12/'TAB 252'!O12*100</f>
        <v>24.444444444444443</v>
      </c>
      <c r="P12" s="20">
        <f>'TAB 253'!P12/'TAB 252'!P12*100</f>
        <v>29.411764705882355</v>
      </c>
      <c r="Q12" s="182" t="s">
        <v>37</v>
      </c>
      <c r="R12" s="183"/>
    </row>
    <row r="13" spans="1:18" ht="19.5" customHeight="1">
      <c r="A13" s="18">
        <v>7</v>
      </c>
      <c r="B13" s="19" t="s">
        <v>51</v>
      </c>
      <c r="C13" s="20" t="e">
        <f>'TAB 253'!C13/'TAB 252'!C13*100</f>
        <v>#DIV/0!</v>
      </c>
      <c r="D13" s="20" t="e">
        <f>'TAB 253'!D13/'TAB 252'!D13*100</f>
        <v>#DIV/0!</v>
      </c>
      <c r="E13" s="20" t="e">
        <f>'TAB 253'!E13/'TAB 252'!E13*100</f>
        <v>#DIV/0!</v>
      </c>
      <c r="F13" s="20" t="e">
        <f>'TAB 253'!F13/'TAB 252'!F13*100</f>
        <v>#DIV/0!</v>
      </c>
      <c r="G13" s="20" t="e">
        <f>'TAB 253'!G13/'TAB 252'!G13*100</f>
        <v>#DIV/0!</v>
      </c>
      <c r="H13" s="20" t="e">
        <f>'TAB 253'!H13/'TAB 252'!H13*100</f>
        <v>#DIV/0!</v>
      </c>
      <c r="I13" s="20" t="e">
        <f>'TAB 253'!I13/'TAB 252'!I13*100</f>
        <v>#DIV/0!</v>
      </c>
      <c r="J13" s="20" t="e">
        <f>'TAB 253'!J13/'TAB 252'!J13*100</f>
        <v>#DIV/0!</v>
      </c>
      <c r="K13" s="20" t="e">
        <f>'TAB 253'!K13/'TAB 252'!K13*100</f>
        <v>#DIV/0!</v>
      </c>
      <c r="L13" s="20" t="e">
        <f>'TAB 253'!L13/'TAB 252'!L13*100</f>
        <v>#DIV/0!</v>
      </c>
      <c r="M13" s="20" t="e">
        <f>'TAB 253'!M13/'TAB 252'!M13*100</f>
        <v>#DIV/0!</v>
      </c>
      <c r="N13" s="20">
        <f>'TAB 253'!N13/'TAB 252'!N13*100</f>
        <v>0</v>
      </c>
      <c r="O13" s="20" t="e">
        <f>'TAB 253'!O13/'TAB 252'!O13*100</f>
        <v>#DIV/0!</v>
      </c>
      <c r="P13" s="20" t="e">
        <f>'TAB 253'!P13/'TAB 252'!P13*100</f>
        <v>#DIV/0!</v>
      </c>
      <c r="Q13" s="182"/>
      <c r="R13" s="183"/>
    </row>
    <row r="14" spans="1:18" ht="19.5" customHeight="1">
      <c r="A14" s="18">
        <v>8</v>
      </c>
      <c r="B14" s="19" t="s">
        <v>52</v>
      </c>
      <c r="C14" s="20" t="e">
        <f>'TAB 253'!C14/'TAB 252'!C14*100</f>
        <v>#DIV/0!</v>
      </c>
      <c r="D14" s="20">
        <f>'TAB 253'!D14/'TAB 252'!D14*100</f>
        <v>0</v>
      </c>
      <c r="E14" s="20">
        <f>'TAB 253'!E14/'TAB 252'!E14*100</f>
        <v>0</v>
      </c>
      <c r="F14" s="20" t="e">
        <f>'TAB 253'!F14/'TAB 252'!F14*100</f>
        <v>#DIV/0!</v>
      </c>
      <c r="G14" s="20" t="e">
        <f>'TAB 253'!G14/'TAB 252'!G14*100</f>
        <v>#DIV/0!</v>
      </c>
      <c r="H14" s="20">
        <f>'TAB 253'!H14/'TAB 252'!H14*100</f>
        <v>0</v>
      </c>
      <c r="I14" s="20" t="e">
        <f>'TAB 253'!I14/'TAB 252'!I14*100</f>
        <v>#DIV/0!</v>
      </c>
      <c r="J14" s="20">
        <f>'TAB 253'!J14/'TAB 252'!J14*100</f>
        <v>100</v>
      </c>
      <c r="K14" s="20">
        <f>'TAB 253'!K14/'TAB 252'!K14*100</f>
        <v>100</v>
      </c>
      <c r="L14" s="20" t="e">
        <f>'TAB 253'!L14/'TAB 252'!L14*100</f>
        <v>#DIV/0!</v>
      </c>
      <c r="M14" s="20" t="e">
        <f>'TAB 253'!M14/'TAB 252'!M14*100</f>
        <v>#DIV/0!</v>
      </c>
      <c r="N14" s="20">
        <f>'TAB 253'!N14/'TAB 252'!N14*100</f>
        <v>0</v>
      </c>
      <c r="O14" s="20">
        <f>'TAB 253'!O14/'TAB 252'!O14*100</f>
        <v>0</v>
      </c>
      <c r="P14" s="20">
        <f>'TAB 253'!P14/'TAB 252'!P14*100</f>
        <v>0</v>
      </c>
      <c r="Q14" s="182"/>
      <c r="R14" s="183"/>
    </row>
    <row r="15" spans="1:18" ht="19.5" customHeight="1">
      <c r="A15" s="18">
        <v>9</v>
      </c>
      <c r="B15" s="19" t="s">
        <v>53</v>
      </c>
      <c r="C15" s="20" t="e">
        <f>'TAB 253'!C15/'TAB 252'!C15*100</f>
        <v>#DIV/0!</v>
      </c>
      <c r="D15" s="20" t="e">
        <f>'TAB 253'!D15/'TAB 252'!D15*100</f>
        <v>#DIV/0!</v>
      </c>
      <c r="E15" s="20" t="e">
        <f>'TAB 253'!E15/'TAB 252'!E15*100</f>
        <v>#DIV/0!</v>
      </c>
      <c r="F15" s="20" t="e">
        <f>'TAB 253'!F15/'TAB 252'!F15*100</f>
        <v>#DIV/0!</v>
      </c>
      <c r="G15" s="20" t="e">
        <f>'TAB 253'!G15/'TAB 252'!G15*100</f>
        <v>#DIV/0!</v>
      </c>
      <c r="H15" s="20" t="e">
        <f>'TAB 253'!H15/'TAB 252'!H15*100</f>
        <v>#DIV/0!</v>
      </c>
      <c r="I15" s="20" t="e">
        <f>'TAB 253'!I15/'TAB 252'!I15*100</f>
        <v>#DIV/0!</v>
      </c>
      <c r="J15" s="20" t="e">
        <f>'TAB 253'!J15/'TAB 252'!J15*100</f>
        <v>#DIV/0!</v>
      </c>
      <c r="K15" s="20" t="e">
        <f>'TAB 253'!K15/'TAB 252'!K15*100</f>
        <v>#DIV/0!</v>
      </c>
      <c r="L15" s="20" t="e">
        <f>'TAB 253'!L15/'TAB 252'!L15*100</f>
        <v>#DIV/0!</v>
      </c>
      <c r="M15" s="20" t="e">
        <f>'TAB 253'!M15/'TAB 252'!M15*100</f>
        <v>#DIV/0!</v>
      </c>
      <c r="N15" s="20" t="e">
        <f>'TAB 253'!N15/'TAB 252'!N15*100</f>
        <v>#DIV/0!</v>
      </c>
      <c r="O15" s="20" t="e">
        <f>'TAB 253'!O15/'TAB 252'!O15*100</f>
        <v>#DIV/0!</v>
      </c>
      <c r="P15" s="20" t="e">
        <f>'TAB 253'!P15/'TAB 252'!P15*100</f>
        <v>#DIV/0!</v>
      </c>
      <c r="Q15" s="155"/>
      <c r="R15" s="156"/>
    </row>
    <row r="16" spans="1:18" ht="19.5" customHeight="1">
      <c r="A16" s="18">
        <v>10</v>
      </c>
      <c r="B16" s="19" t="s">
        <v>54</v>
      </c>
      <c r="C16" s="20">
        <f>'TAB 253'!C16/'TAB 252'!C16*100</f>
        <v>33.33333333333333</v>
      </c>
      <c r="D16" s="20">
        <f>'TAB 253'!D16/'TAB 252'!D16*100</f>
        <v>31.53153153153153</v>
      </c>
      <c r="E16" s="20">
        <f>'TAB 253'!E16/'TAB 252'!E16*100</f>
        <v>39.21568627450981</v>
      </c>
      <c r="F16" s="20">
        <f>'TAB 253'!F16/'TAB 252'!F16*100</f>
        <v>41.80327868852459</v>
      </c>
      <c r="G16" s="20">
        <f>'TAB 253'!G16/'TAB 252'!G16*100</f>
        <v>43.47826086956522</v>
      </c>
      <c r="H16" s="20">
        <f>'TAB 253'!H16/'TAB 252'!H16*100</f>
        <v>45.26315789473684</v>
      </c>
      <c r="I16" s="20">
        <f>'TAB 253'!I16/'TAB 252'!I16*100</f>
        <v>51.08695652173913</v>
      </c>
      <c r="J16" s="20">
        <f>'TAB 253'!J16/'TAB 252'!J16*100</f>
        <v>50.495049504950494</v>
      </c>
      <c r="K16" s="20">
        <f>'TAB 253'!K16/'TAB 252'!K16*100</f>
        <v>46.666666666666664</v>
      </c>
      <c r="L16" s="20">
        <f>'TAB 253'!L16/'TAB 252'!L16*100</f>
        <v>38.55421686746988</v>
      </c>
      <c r="M16" s="20">
        <f>'TAB 253'!M16/'TAB 252'!M16*100</f>
        <v>55.769230769230774</v>
      </c>
      <c r="N16" s="20">
        <f>'TAB 253'!N16/'TAB 252'!N16*100</f>
        <v>53.84615384615385</v>
      </c>
      <c r="O16" s="20">
        <f>'TAB 253'!O16/'TAB 252'!O16*100</f>
        <v>72.72727272727273</v>
      </c>
      <c r="P16" s="20">
        <f>'TAB 253'!P16/'TAB 252'!P16*100</f>
        <v>24.242424242424242</v>
      </c>
      <c r="Q16" s="155"/>
      <c r="R16" s="156"/>
    </row>
    <row r="17" spans="1:18" ht="24.75" customHeight="1">
      <c r="A17" s="18">
        <v>11</v>
      </c>
      <c r="B17" s="19" t="s">
        <v>55</v>
      </c>
      <c r="C17" s="20" t="e">
        <f>'TAB 253'!C17/'TAB 252'!C17*100</f>
        <v>#DIV/0!</v>
      </c>
      <c r="D17" s="20" t="e">
        <f>'TAB 253'!D17/'TAB 252'!D17*100</f>
        <v>#DIV/0!</v>
      </c>
      <c r="E17" s="20" t="e">
        <f>'TAB 253'!E17/'TAB 252'!E17*100</f>
        <v>#DIV/0!</v>
      </c>
      <c r="F17" s="20" t="e">
        <f>'TAB 253'!F17/'TAB 252'!F17*100</f>
        <v>#DIV/0!</v>
      </c>
      <c r="G17" s="20" t="e">
        <f>'TAB 253'!G17/'TAB 252'!G17*100</f>
        <v>#DIV/0!</v>
      </c>
      <c r="H17" s="20" t="e">
        <f>'TAB 253'!H17/'TAB 252'!H17*100</f>
        <v>#DIV/0!</v>
      </c>
      <c r="I17" s="20" t="e">
        <f>'TAB 253'!I17/'TAB 252'!I17*100</f>
        <v>#DIV/0!</v>
      </c>
      <c r="J17" s="20" t="e">
        <f>'TAB 253'!J17/'TAB 252'!J17*100</f>
        <v>#DIV/0!</v>
      </c>
      <c r="K17" s="20" t="e">
        <f>'TAB 253'!K17/'TAB 252'!K17*100</f>
        <v>#DIV/0!</v>
      </c>
      <c r="L17" s="20" t="e">
        <f>'TAB 253'!L17/'TAB 252'!L17*100</f>
        <v>#DIV/0!</v>
      </c>
      <c r="M17" s="20" t="e">
        <f>'TAB 253'!M17/'TAB 252'!M17*100</f>
        <v>#DIV/0!</v>
      </c>
      <c r="N17" s="20" t="e">
        <f>'TAB 253'!N17/'TAB 252'!N17*100</f>
        <v>#DIV/0!</v>
      </c>
      <c r="O17" s="20" t="e">
        <f>'TAB 253'!O17/'TAB 252'!O17*100</f>
        <v>#DIV/0!</v>
      </c>
      <c r="P17" s="20" t="e">
        <f>'TAB 253'!P17/'TAB 252'!P17*100</f>
        <v>#DIV/0!</v>
      </c>
      <c r="Q17" s="159"/>
      <c r="R17" s="160"/>
    </row>
    <row r="18" spans="1:18" ht="24.75" customHeight="1">
      <c r="A18" s="18">
        <v>12</v>
      </c>
      <c r="B18" s="19" t="s">
        <v>56</v>
      </c>
      <c r="C18" s="20" t="e">
        <f>'TAB 253'!C18/'TAB 252'!C18*100</f>
        <v>#DIV/0!</v>
      </c>
      <c r="D18" s="20" t="e">
        <f>'TAB 253'!D18/'TAB 252'!D18*100</f>
        <v>#DIV/0!</v>
      </c>
      <c r="E18" s="20" t="e">
        <f>'TAB 253'!E18/'TAB 252'!E18*100</f>
        <v>#DIV/0!</v>
      </c>
      <c r="F18" s="20" t="e">
        <f>'TAB 253'!F18/'TAB 252'!F18*100</f>
        <v>#DIV/0!</v>
      </c>
      <c r="G18" s="20" t="e">
        <f>'TAB 253'!G18/'TAB 252'!G18*100</f>
        <v>#DIV/0!</v>
      </c>
      <c r="H18" s="20" t="e">
        <f>'TAB 253'!H18/'TAB 252'!H18*100</f>
        <v>#DIV/0!</v>
      </c>
      <c r="I18" s="20" t="e">
        <f>'TAB 253'!I18/'TAB 252'!I18*100</f>
        <v>#DIV/0!</v>
      </c>
      <c r="J18" s="20" t="e">
        <f>'TAB 253'!J18/'TAB 252'!J18*100</f>
        <v>#DIV/0!</v>
      </c>
      <c r="K18" s="20" t="e">
        <f>'TAB 253'!K18/'TAB 252'!K18*100</f>
        <v>#DIV/0!</v>
      </c>
      <c r="L18" s="20" t="e">
        <f>'TAB 253'!L18/'TAB 252'!L18*100</f>
        <v>#DIV/0!</v>
      </c>
      <c r="M18" s="20" t="e">
        <f>'TAB 253'!M18/'TAB 252'!M18*100</f>
        <v>#DIV/0!</v>
      </c>
      <c r="N18" s="20" t="e">
        <f>'TAB 253'!N18/'TAB 252'!N18*100</f>
        <v>#DIV/0!</v>
      </c>
      <c r="O18" s="20" t="e">
        <f>'TAB 253'!O18/'TAB 252'!O18*100</f>
        <v>#DIV/0!</v>
      </c>
      <c r="P18" s="20" t="e">
        <f>'TAB 253'!P18/'TAB 252'!P18*100</f>
        <v>#DIV/0!</v>
      </c>
      <c r="Q18" s="159"/>
      <c r="R18" s="160"/>
    </row>
    <row r="19" spans="1:18" ht="19.5" customHeight="1">
      <c r="A19" s="18">
        <v>13</v>
      </c>
      <c r="B19" s="32"/>
      <c r="C19" s="20" t="e">
        <f>'TAB 253'!C19/'TAB 252'!C19*100</f>
        <v>#DIV/0!</v>
      </c>
      <c r="D19" s="20" t="e">
        <f>'TAB 253'!D19/'TAB 252'!D19*100</f>
        <v>#DIV/0!</v>
      </c>
      <c r="E19" s="20" t="e">
        <f>'TAB 253'!E19/'TAB 252'!E19*100</f>
        <v>#DIV/0!</v>
      </c>
      <c r="F19" s="20" t="e">
        <f>'TAB 253'!F19/'TAB 252'!F19*100</f>
        <v>#DIV/0!</v>
      </c>
      <c r="G19" s="20" t="e">
        <f>'TAB 253'!G19/'TAB 252'!G19*100</f>
        <v>#DIV/0!</v>
      </c>
      <c r="H19" s="20" t="e">
        <f>'TAB 253'!H19/'TAB 252'!H19*100</f>
        <v>#DIV/0!</v>
      </c>
      <c r="I19" s="20" t="e">
        <f>'TAB 253'!I19/'TAB 252'!I19*100</f>
        <v>#DIV/0!</v>
      </c>
      <c r="J19" s="20" t="e">
        <f>'TAB 253'!J19/'TAB 252'!J19*100</f>
        <v>#DIV/0!</v>
      </c>
      <c r="K19" s="20" t="e">
        <f>'TAB 253'!K19/'TAB 252'!K19*100</f>
        <v>#DIV/0!</v>
      </c>
      <c r="L19" s="20" t="e">
        <f>'TAB 253'!L19/'TAB 252'!L19*100</f>
        <v>#DIV/0!</v>
      </c>
      <c r="M19" s="20" t="e">
        <f>'TAB 253'!M19/'TAB 252'!M19*100</f>
        <v>#DIV/0!</v>
      </c>
      <c r="N19" s="20" t="e">
        <f>'TAB 253'!N19/'TAB 252'!N19*100</f>
        <v>#DIV/0!</v>
      </c>
      <c r="O19" s="20" t="e">
        <f>'TAB 253'!O19/'TAB 252'!O19*100</f>
        <v>#DIV/0!</v>
      </c>
      <c r="P19" s="20" t="e">
        <f>'TAB 253'!P19/'TAB 252'!P19*100</f>
        <v>#DIV/0!</v>
      </c>
      <c r="Q19" s="161"/>
      <c r="R19" s="162"/>
    </row>
    <row r="20" spans="1:18" ht="19.5" customHeight="1">
      <c r="A20" s="18">
        <v>14</v>
      </c>
      <c r="B20" s="19"/>
      <c r="C20" s="20" t="e">
        <f>'TAB 253'!C20/'TAB 252'!C20*100</f>
        <v>#DIV/0!</v>
      </c>
      <c r="D20" s="20" t="e">
        <f>'TAB 253'!D20/'TAB 252'!D20*100</f>
        <v>#DIV/0!</v>
      </c>
      <c r="E20" s="20" t="e">
        <f>'TAB 253'!E20/'TAB 252'!E20*100</f>
        <v>#DIV/0!</v>
      </c>
      <c r="F20" s="20" t="e">
        <f>'TAB 253'!F20/'TAB 252'!F20*100</f>
        <v>#DIV/0!</v>
      </c>
      <c r="G20" s="20" t="e">
        <f>'TAB 253'!G20/'TAB 252'!G20*100</f>
        <v>#DIV/0!</v>
      </c>
      <c r="H20" s="20" t="e">
        <f>'TAB 253'!H20/'TAB 252'!H20*100</f>
        <v>#DIV/0!</v>
      </c>
      <c r="I20" s="20" t="e">
        <f>'TAB 253'!I20/'TAB 252'!I20*100</f>
        <v>#DIV/0!</v>
      </c>
      <c r="J20" s="20" t="e">
        <f>'TAB 253'!J20/'TAB 252'!J20*100</f>
        <v>#DIV/0!</v>
      </c>
      <c r="K20" s="20" t="e">
        <f>'TAB 253'!K20/'TAB 252'!K20*100</f>
        <v>#DIV/0!</v>
      </c>
      <c r="L20" s="20" t="e">
        <f>'TAB 253'!L20/'TAB 252'!L20*100</f>
        <v>#DIV/0!</v>
      </c>
      <c r="M20" s="20" t="e">
        <f>'TAB 253'!M20/'TAB 252'!M20*100</f>
        <v>#DIV/0!</v>
      </c>
      <c r="N20" s="20" t="e">
        <f>'TAB 253'!N20/'TAB 252'!N20*100</f>
        <v>#DIV/0!</v>
      </c>
      <c r="O20" s="20" t="e">
        <f>'TAB 253'!O20/'TAB 252'!O20*100</f>
        <v>#DIV/0!</v>
      </c>
      <c r="P20" s="20" t="e">
        <f>'TAB 253'!P20/'TAB 252'!P20*100</f>
        <v>#DIV/0!</v>
      </c>
      <c r="Q20" s="161"/>
      <c r="R20" s="162"/>
    </row>
    <row r="21" spans="1:18" ht="19.5" customHeight="1">
      <c r="A21" s="36">
        <v>15</v>
      </c>
      <c r="B21" s="126"/>
      <c r="C21" s="33" t="e">
        <f>'TAB 253'!C21/'TAB 252'!C21*100</f>
        <v>#DIV/0!</v>
      </c>
      <c r="D21" s="33" t="e">
        <f>'TAB 253'!D21/'TAB 252'!D21*100</f>
        <v>#DIV/0!</v>
      </c>
      <c r="E21" s="33" t="e">
        <f>'TAB 253'!E21/'TAB 252'!E21*100</f>
        <v>#DIV/0!</v>
      </c>
      <c r="F21" s="33" t="e">
        <f>'TAB 253'!F21/'TAB 252'!F21*100</f>
        <v>#DIV/0!</v>
      </c>
      <c r="G21" s="33" t="e">
        <f>'TAB 253'!G21/'TAB 252'!G21*100</f>
        <v>#DIV/0!</v>
      </c>
      <c r="H21" s="33" t="e">
        <f>'TAB 253'!H21/'TAB 252'!H21*100</f>
        <v>#DIV/0!</v>
      </c>
      <c r="I21" s="33" t="e">
        <f>'TAB 253'!I21/'TAB 252'!I21*100</f>
        <v>#DIV/0!</v>
      </c>
      <c r="J21" s="33" t="e">
        <f>'TAB 253'!J21/'TAB 252'!J21*100</f>
        <v>#DIV/0!</v>
      </c>
      <c r="K21" s="33" t="e">
        <f>'TAB 253'!K21/'TAB 252'!K21*100</f>
        <v>#DIV/0!</v>
      </c>
      <c r="L21" s="33" t="e">
        <f>'TAB 253'!L21/'TAB 252'!L21*100</f>
        <v>#DIV/0!</v>
      </c>
      <c r="M21" s="33" t="e">
        <f>'TAB 253'!M21/'TAB 252'!M21*100</f>
        <v>#DIV/0!</v>
      </c>
      <c r="N21" s="33" t="e">
        <f>'TAB 253'!N21/'TAB 252'!N21*100</f>
        <v>#DIV/0!</v>
      </c>
      <c r="O21" s="33" t="e">
        <f>'TAB 253'!O21/'TAB 252'!O21*100</f>
        <v>#DIV/0!</v>
      </c>
      <c r="P21" s="33" t="e">
        <f>'TAB 253'!P21/'TAB 252'!P21*100</f>
        <v>#DIV/0!</v>
      </c>
      <c r="Q21" s="161"/>
      <c r="R21" s="162"/>
    </row>
    <row r="22" spans="1:18" ht="19.5" customHeight="1">
      <c r="A22" s="166" t="s">
        <v>30</v>
      </c>
      <c r="B22" s="166"/>
      <c r="C22" s="25">
        <f>'TAB 253'!C22/'TAB 252'!C22*100</f>
        <v>33.064516129032256</v>
      </c>
      <c r="D22" s="25">
        <f>'TAB 253'!D22/'TAB 252'!D22*100</f>
        <v>27.848101265822784</v>
      </c>
      <c r="E22" s="25">
        <f>'TAB 253'!E22/'TAB 252'!E22*100</f>
        <v>29.665071770334926</v>
      </c>
      <c r="F22" s="25">
        <f>'TAB 253'!F22/'TAB 252'!F22*100</f>
        <v>36.554621848739494</v>
      </c>
      <c r="G22" s="25">
        <f>'TAB 253'!G22/'TAB 252'!G22*100</f>
        <v>43.61702127659575</v>
      </c>
      <c r="H22" s="25">
        <f>'TAB 253'!H22/'TAB 252'!H22*100</f>
        <v>34.34343434343434</v>
      </c>
      <c r="I22" s="25">
        <f>'TAB 253'!I22/'TAB 252'!I22*100</f>
        <v>36.81318681318682</v>
      </c>
      <c r="J22" s="25">
        <f>'TAB 253'!J22/'TAB 252'!J22*100</f>
        <v>33.170731707317074</v>
      </c>
      <c r="K22" s="25">
        <f>'TAB 253'!K22/'TAB 252'!K22*100</f>
        <v>27.89473684210526</v>
      </c>
      <c r="L22" s="25">
        <f>'TAB 253'!L22/'TAB 252'!L22*100</f>
        <v>31.05590062111801</v>
      </c>
      <c r="M22" s="25">
        <f>'TAB 253'!M22/'TAB 252'!M22*100</f>
        <v>32.450331125827816</v>
      </c>
      <c r="N22" s="25">
        <f>'TAB 253'!N22/'TAB 252'!N22*100</f>
        <v>33.57664233576642</v>
      </c>
      <c r="O22" s="25">
        <f>'TAB 253'!O22/'TAB 252'!O22*100</f>
        <v>41.6</v>
      </c>
      <c r="P22" s="25">
        <f>'TAB 253'!P22/'TAB 252'!P22*100</f>
        <v>25</v>
      </c>
      <c r="Q22" s="161"/>
      <c r="R22" s="162"/>
    </row>
    <row r="23" spans="1:18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55"/>
      <c r="O23" s="134"/>
      <c r="P23" s="134"/>
      <c r="Q23" s="162"/>
      <c r="R23" s="162"/>
    </row>
    <row r="24" spans="1:8" ht="12.75" customHeight="1">
      <c r="A24" s="29"/>
      <c r="B24" s="30"/>
      <c r="C24" s="31"/>
      <c r="D24" s="31"/>
      <c r="E24" s="31"/>
      <c r="F24" s="31"/>
      <c r="G24" s="31"/>
      <c r="H24" s="31"/>
    </row>
    <row r="25" spans="1:9" ht="12.75" customHeight="1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16" ht="12.75" customHeight="1">
      <c r="A26" s="175" t="s">
        <v>39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9"/>
    </row>
    <row r="27" ht="12.75" customHeight="1"/>
    <row r="28" ht="12.75" customHeight="1"/>
    <row r="29" ht="12.75" customHeight="1"/>
    <row r="210" spans="1:2" ht="13.5">
      <c r="A210" s="26" t="s">
        <v>31</v>
      </c>
      <c r="B210" s="27" t="s">
        <v>32</v>
      </c>
    </row>
    <row r="211" spans="1:2" ht="13.5">
      <c r="A211" s="29" t="s">
        <v>33</v>
      </c>
      <c r="B211" s="30" t="s">
        <v>34</v>
      </c>
    </row>
  </sheetData>
  <sheetProtection/>
  <mergeCells count="22">
    <mergeCell ref="A26:O26"/>
    <mergeCell ref="M4:M5"/>
    <mergeCell ref="A4:A5"/>
    <mergeCell ref="B4:B5"/>
    <mergeCell ref="C4:C5"/>
    <mergeCell ref="H4:H5"/>
    <mergeCell ref="G4:G5"/>
    <mergeCell ref="A25:I25"/>
    <mergeCell ref="Q7:R10"/>
    <mergeCell ref="Q12:R14"/>
    <mergeCell ref="A22:B22"/>
    <mergeCell ref="O4:O5"/>
    <mergeCell ref="L4:L5"/>
    <mergeCell ref="P4:P5"/>
    <mergeCell ref="A2:O2"/>
    <mergeCell ref="D4:D5"/>
    <mergeCell ref="E4:E5"/>
    <mergeCell ref="F4:F5"/>
    <mergeCell ref="N4:N5"/>
    <mergeCell ref="K4:K5"/>
    <mergeCell ref="I4:I5"/>
    <mergeCell ref="J4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8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9"/>
      <c r="R1" s="139"/>
    </row>
    <row r="2" spans="1:17" ht="12.75" customHeight="1">
      <c r="A2" s="179" t="s">
        <v>121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0"/>
      <c r="Q2" s="13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40</v>
      </c>
      <c r="P3" s="131"/>
    </row>
    <row r="4" spans="1:1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53"/>
      <c r="R4" s="154"/>
    </row>
    <row r="5" spans="1:1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53"/>
      <c r="R5" s="154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14</v>
      </c>
      <c r="Q6" s="153"/>
      <c r="R6" s="154"/>
      <c r="S6" s="15"/>
    </row>
    <row r="7" spans="1:19" ht="19.5" customHeight="1">
      <c r="A7" s="16">
        <v>1</v>
      </c>
      <c r="B7" s="35" t="s">
        <v>45</v>
      </c>
      <c r="C7" s="33">
        <f>'TAB 256'!C7/'TAB 251'!C7</f>
        <v>7.7688540646425075</v>
      </c>
      <c r="D7" s="33">
        <f>'TAB 256'!D7/'TAB 251'!D7</f>
        <v>7.927168183996167</v>
      </c>
      <c r="E7" s="33">
        <f>'TAB 256'!E7/'TAB 251'!E7</f>
        <v>7.437557392102847</v>
      </c>
      <c r="F7" s="33">
        <f>'TAB 256'!F7/'TAB 251'!F7</f>
        <v>6.945703125</v>
      </c>
      <c r="G7" s="33">
        <f>'TAB 256'!G7/'TAB 251'!G7</f>
        <v>5.376944190301922</v>
      </c>
      <c r="H7" s="33">
        <f>'TAB 256'!H7/'TAB 251'!H7</f>
        <v>5.917760279965004</v>
      </c>
      <c r="I7" s="33">
        <f>'TAB 256'!I7/'TAB 251'!I7</f>
        <v>5.292671825216204</v>
      </c>
      <c r="J7" s="33">
        <f>'TAB 256'!J7/'TAB 251'!J7</f>
        <v>5.6989981785063755</v>
      </c>
      <c r="K7" s="33">
        <f>'TAB 256'!K7/'TAB 251'!K7</f>
        <v>5.086036671368124</v>
      </c>
      <c r="L7" s="33">
        <f>'TAB 256'!L7/'TAB 251'!L7</f>
        <v>5.020428500249128</v>
      </c>
      <c r="M7" s="33">
        <f>'TAB 256'!M7/'TAB 251'!M7</f>
        <v>4.732876712328767</v>
      </c>
      <c r="N7" s="33">
        <f>'TAB 256'!N7/'TAB 251'!N7</f>
        <v>4.501985252410663</v>
      </c>
      <c r="O7" s="33">
        <f>'TAB 256'!O7/'TAB 251'!O7</f>
        <v>4.037442396313364</v>
      </c>
      <c r="P7" s="33">
        <f>'TAB 256'!P7/'TAB 251'!P7</f>
        <v>6.6923076923076925</v>
      </c>
      <c r="Q7" s="182" t="s">
        <v>96</v>
      </c>
      <c r="R7" s="183"/>
      <c r="S7" s="15"/>
    </row>
    <row r="8" spans="1:19" ht="19.5" customHeight="1">
      <c r="A8" s="18">
        <v>2</v>
      </c>
      <c r="B8" s="21" t="s">
        <v>46</v>
      </c>
      <c r="C8" s="20">
        <f>'TAB 256'!C8/'TAB 251'!C8</f>
        <v>6.198757763975156</v>
      </c>
      <c r="D8" s="20">
        <f>'TAB 256'!D8/'TAB 251'!D8</f>
        <v>5.902439024390244</v>
      </c>
      <c r="E8" s="20">
        <f>'TAB 256'!E8/'TAB 251'!E8</f>
        <v>6.187353629976581</v>
      </c>
      <c r="F8" s="20">
        <f>'TAB 256'!F8/'TAB 251'!F8</f>
        <v>6.053908355795148</v>
      </c>
      <c r="G8" s="20">
        <f>'TAB 256'!G8/'TAB 251'!G8</f>
        <v>4.779816513761468</v>
      </c>
      <c r="H8" s="20">
        <f>'TAB 256'!H8/'TAB 251'!H8</f>
        <v>4.2264302981466555</v>
      </c>
      <c r="I8" s="20">
        <f>'TAB 256'!I8/'TAB 251'!I8</f>
        <v>4.5060827250608275</v>
      </c>
      <c r="J8" s="20">
        <f>'TAB 256'!J8/'TAB 251'!J8</f>
        <v>5.0964285714285715</v>
      </c>
      <c r="K8" s="20">
        <f>'TAB 256'!K8/'TAB 251'!K8</f>
        <v>5.353188929001203</v>
      </c>
      <c r="L8" s="20">
        <f>'TAB 256'!L8/'TAB 251'!L8</f>
        <v>5.65002901915264</v>
      </c>
      <c r="M8" s="20">
        <f>'TAB 256'!M8/'TAB 251'!M8</f>
        <v>5.260248447204969</v>
      </c>
      <c r="N8" s="20">
        <f>'TAB 256'!N8/'TAB 251'!N8</f>
        <v>5.598695909899229</v>
      </c>
      <c r="O8" s="20">
        <f>'TAB 256'!O8/'TAB 251'!O8</f>
        <v>5.103928393833914</v>
      </c>
      <c r="P8" s="20">
        <f>'TAB 256'!P8/'TAB 251'!P8</f>
        <v>5.365313653136531</v>
      </c>
      <c r="Q8" s="182"/>
      <c r="R8" s="183"/>
      <c r="S8" s="15"/>
    </row>
    <row r="9" spans="1:19" ht="19.5" customHeight="1">
      <c r="A9" s="18">
        <v>3</v>
      </c>
      <c r="B9" s="21" t="s">
        <v>47</v>
      </c>
      <c r="C9" s="20">
        <f>'TAB 256'!C9/'TAB 251'!C9</f>
        <v>8.468354430379748</v>
      </c>
      <c r="D9" s="20">
        <f>'TAB 256'!D9/'TAB 251'!D9</f>
        <v>7.240072202166065</v>
      </c>
      <c r="E9" s="20">
        <f>'TAB 256'!E9/'TAB 251'!E9</f>
        <v>6.66870095902354</v>
      </c>
      <c r="F9" s="20">
        <f>'TAB 256'!F9/'TAB 251'!F9</f>
        <v>6.38248502994012</v>
      </c>
      <c r="G9" s="20">
        <f>'TAB 256'!G9/'TAB 251'!G9</f>
        <v>5.716101694915254</v>
      </c>
      <c r="H9" s="20">
        <f>'TAB 256'!H9/'TAB 251'!H9</f>
        <v>5.261003861003861</v>
      </c>
      <c r="I9" s="20">
        <f>'TAB 256'!I9/'TAB 251'!I9</f>
        <v>4.399837793998378</v>
      </c>
      <c r="J9" s="20">
        <f>'TAB 256'!J9/'TAB 251'!J9</f>
        <v>4.678868552412646</v>
      </c>
      <c r="K9" s="20">
        <f>'TAB 256'!K9/'TAB 251'!K9</f>
        <v>4.831647398843931</v>
      </c>
      <c r="L9" s="20">
        <f>'TAB 256'!L9/'TAB 251'!L9</f>
        <v>5.235729386892178</v>
      </c>
      <c r="M9" s="20">
        <f>'TAB 256'!M9/'TAB 251'!M9</f>
        <v>5.159359777313848</v>
      </c>
      <c r="N9" s="20">
        <f>'TAB 256'!N9/'TAB 251'!N9</f>
        <v>5.413427561837456</v>
      </c>
      <c r="O9" s="20" t="e">
        <f>'TAB 256'!O9/'TAB 251'!O9</f>
        <v>#DIV/0!</v>
      </c>
      <c r="P9" s="20">
        <f>'TAB 256'!P9/'TAB 251'!P9</f>
        <v>5.804878048780488</v>
      </c>
      <c r="Q9" s="182"/>
      <c r="R9" s="183"/>
      <c r="S9" s="22"/>
    </row>
    <row r="10" spans="1:19" ht="19.5" customHeight="1">
      <c r="A10" s="18">
        <v>4</v>
      </c>
      <c r="B10" s="21" t="s">
        <v>48</v>
      </c>
      <c r="C10" s="20" t="e">
        <f>'TAB 256'!C10/'TAB 251'!C10</f>
        <v>#DIV/0!</v>
      </c>
      <c r="D10" s="20" t="e">
        <f>'TAB 256'!D10/'TAB 251'!D10</f>
        <v>#DIV/0!</v>
      </c>
      <c r="E10" s="20" t="e">
        <f>'TAB 256'!E10/'TAB 251'!E10</f>
        <v>#DIV/0!</v>
      </c>
      <c r="F10" s="20" t="e">
        <f>'TAB 256'!F10/'TAB 251'!F10</f>
        <v>#DIV/0!</v>
      </c>
      <c r="G10" s="20" t="e">
        <f>'TAB 256'!G10/'TAB 251'!G10</f>
        <v>#DIV/0!</v>
      </c>
      <c r="H10" s="20" t="e">
        <f>'TAB 256'!H10/'TAB 251'!H10</f>
        <v>#DIV/0!</v>
      </c>
      <c r="I10" s="20" t="e">
        <f>'TAB 256'!I10/'TAB 251'!I10</f>
        <v>#DIV/0!</v>
      </c>
      <c r="J10" s="20" t="e">
        <f>'TAB 256'!J10/'TAB 251'!J10</f>
        <v>#DIV/0!</v>
      </c>
      <c r="K10" s="20" t="e">
        <f>'TAB 256'!K10/'TAB 251'!K10</f>
        <v>#DIV/0!</v>
      </c>
      <c r="L10" s="20" t="e">
        <f>'TAB 256'!L10/'TAB 251'!L10</f>
        <v>#DIV/0!</v>
      </c>
      <c r="M10" s="20" t="e">
        <f>'TAB 256'!M10/'TAB 251'!M10</f>
        <v>#DIV/0!</v>
      </c>
      <c r="N10" s="20" t="e">
        <f>'TAB 256'!N10/'TAB 251'!N10</f>
        <v>#DIV/0!</v>
      </c>
      <c r="O10" s="20" t="e">
        <f>'TAB 256'!O10/'TAB 251'!O10</f>
        <v>#DIV/0!</v>
      </c>
      <c r="P10" s="20" t="e">
        <f>'TAB 256'!P10/'TAB 251'!P10</f>
        <v>#DIV/0!</v>
      </c>
      <c r="Q10" s="182"/>
      <c r="R10" s="183"/>
      <c r="S10" s="23"/>
    </row>
    <row r="11" spans="1:19" ht="19.5" customHeight="1">
      <c r="A11" s="18">
        <v>5</v>
      </c>
      <c r="B11" s="19" t="s">
        <v>49</v>
      </c>
      <c r="C11" s="20">
        <f>'TAB 256'!C11/'TAB 251'!C11</f>
        <v>7.201788908765653</v>
      </c>
      <c r="D11" s="20">
        <f>'TAB 256'!D11/'TAB 251'!D11</f>
        <v>6.669828364950316</v>
      </c>
      <c r="E11" s="20">
        <f>'TAB 256'!E11/'TAB 251'!E11</f>
        <v>6.260117111255693</v>
      </c>
      <c r="F11" s="20">
        <f>'TAB 256'!F11/'TAB 251'!F11</f>
        <v>5.480268582871952</v>
      </c>
      <c r="G11" s="20">
        <f>'TAB 256'!G11/'TAB 251'!G11</f>
        <v>5.476488302061617</v>
      </c>
      <c r="H11" s="20">
        <f>'TAB 256'!H11/'TAB 251'!H11</f>
        <v>5.244889885269682</v>
      </c>
      <c r="I11" s="20">
        <f>'TAB 256'!I11/'TAB 251'!I11</f>
        <v>5.239212129065699</v>
      </c>
      <c r="J11" s="20">
        <f>'TAB 256'!J11/'TAB 251'!J11</f>
        <v>4.858478146392838</v>
      </c>
      <c r="K11" s="20">
        <f>'TAB 256'!K11/'TAB 251'!K11</f>
        <v>6.409938887101962</v>
      </c>
      <c r="L11" s="20">
        <f>'TAB 256'!L11/'TAB 251'!L11</f>
        <v>5.568276066350711</v>
      </c>
      <c r="M11" s="20">
        <f>'TAB 256'!M11/'TAB 251'!M11</f>
        <v>6.851643522587449</v>
      </c>
      <c r="N11" s="20">
        <f>'TAB 256'!N11/'TAB 251'!N11</f>
        <v>6.379578438147893</v>
      </c>
      <c r="O11" s="20">
        <f>'TAB 256'!O11/'TAB 251'!O11</f>
        <v>7.147213941756478</v>
      </c>
      <c r="P11" s="20">
        <f>'TAB 256'!P11/'TAB 251'!P11</f>
        <v>5.701545778834721</v>
      </c>
      <c r="Q11" s="170" t="s">
        <v>41</v>
      </c>
      <c r="R11" s="171"/>
      <c r="S11" s="23"/>
    </row>
    <row r="12" spans="1:18" ht="24.75" customHeight="1">
      <c r="A12" s="18">
        <v>6</v>
      </c>
      <c r="B12" s="19" t="s">
        <v>50</v>
      </c>
      <c r="C12" s="20">
        <f>'TAB 256'!C12/'TAB 251'!C12</f>
        <v>5.881443298969073</v>
      </c>
      <c r="D12" s="20">
        <f>'TAB 256'!D12/'TAB 251'!D12</f>
        <v>9.015379238028661</v>
      </c>
      <c r="E12" s="20">
        <f>'TAB 256'!E12/'TAB 251'!E12</f>
        <v>7.041672532732648</v>
      </c>
      <c r="F12" s="20">
        <f>'TAB 256'!F12/'TAB 251'!F12</f>
        <v>6.714396284829721</v>
      </c>
      <c r="G12" s="20">
        <f>'TAB 256'!G12/'TAB 251'!G12</f>
        <v>6.013588110403397</v>
      </c>
      <c r="H12" s="20">
        <f>'TAB 256'!H12/'TAB 251'!H12</f>
        <v>6.350546934622233</v>
      </c>
      <c r="I12" s="20">
        <f>'TAB 256'!I12/'TAB 251'!I12</f>
        <v>6.296844181459566</v>
      </c>
      <c r="J12" s="20">
        <f>'TAB 256'!J12/'TAB 251'!J12</f>
        <v>6.5429756220155815</v>
      </c>
      <c r="K12" s="20">
        <f>'TAB 256'!K12/'TAB 251'!K12</f>
        <v>5.833570244018005</v>
      </c>
      <c r="L12" s="20">
        <f>'TAB 256'!L12/'TAB 251'!L12</f>
        <v>6.066635709310425</v>
      </c>
      <c r="M12" s="20">
        <f>'TAB 256'!M12/'TAB 251'!M12</f>
        <v>6.112476681663558</v>
      </c>
      <c r="N12" s="20">
        <f>'TAB 256'!N12/'TAB 251'!N12</f>
        <v>5.242502227061269</v>
      </c>
      <c r="O12" s="20">
        <f>'TAB 256'!O12/'TAB 251'!O12</f>
        <v>4.442476354256234</v>
      </c>
      <c r="P12" s="20">
        <f>'TAB 256'!P12/'TAB 251'!P12</f>
        <v>5.385141029369002</v>
      </c>
      <c r="Q12" s="170"/>
      <c r="R12" s="171"/>
    </row>
    <row r="13" spans="1:18" ht="19.5" customHeight="1">
      <c r="A13" s="18">
        <v>7</v>
      </c>
      <c r="B13" s="19" t="s">
        <v>51</v>
      </c>
      <c r="C13" s="20">
        <f>'TAB 256'!C13/'TAB 251'!C13</f>
        <v>17.481159420289856</v>
      </c>
      <c r="D13" s="20">
        <f>'TAB 256'!D13/'TAB 251'!D13</f>
        <v>19.08307210031348</v>
      </c>
      <c r="E13" s="20">
        <f>'TAB 256'!E13/'TAB 251'!E13</f>
        <v>18.77984496124031</v>
      </c>
      <c r="F13" s="20">
        <f>'TAB 256'!F13/'TAB 251'!F13</f>
        <v>15.865781710914455</v>
      </c>
      <c r="G13" s="20">
        <f>'TAB 256'!G13/'TAB 251'!G13</f>
        <v>19.867924528301888</v>
      </c>
      <c r="H13" s="20">
        <f>'TAB 256'!H13/'TAB 251'!H13</f>
        <v>15.779761904761905</v>
      </c>
      <c r="I13" s="20">
        <f>'TAB 256'!I13/'TAB 251'!I13</f>
        <v>15.459183673469388</v>
      </c>
      <c r="J13" s="20">
        <f>'TAB 256'!J13/'TAB 251'!J13</f>
        <v>11.61190168175938</v>
      </c>
      <c r="K13" s="20">
        <f>'TAB 256'!K13/'TAB 251'!K13</f>
        <v>10.777134587554269</v>
      </c>
      <c r="L13" s="20">
        <f>'TAB 256'!L13/'TAB 251'!L13</f>
        <v>13.488439306358382</v>
      </c>
      <c r="M13" s="20">
        <f>'TAB 256'!M13/'TAB 251'!M13</f>
        <v>10.224438902743142</v>
      </c>
      <c r="N13" s="20">
        <f>'TAB 256'!N13/'TAB 251'!N13</f>
        <v>9.860917941585535</v>
      </c>
      <c r="O13" s="20">
        <f>'TAB 256'!O13/'TAB 251'!O13</f>
        <v>10.141604010025063</v>
      </c>
      <c r="P13" s="20">
        <f>'TAB 256'!P13/'TAB 251'!P13</f>
        <v>9.016759776536313</v>
      </c>
      <c r="Q13" s="170"/>
      <c r="R13" s="171"/>
    </row>
    <row r="14" spans="1:18" ht="19.5" customHeight="1">
      <c r="A14" s="18">
        <v>8</v>
      </c>
      <c r="B14" s="19" t="s">
        <v>52</v>
      </c>
      <c r="C14" s="20">
        <f>'TAB 256'!C14/'TAB 251'!C14</f>
        <v>10.976377952755906</v>
      </c>
      <c r="D14" s="20">
        <f>'TAB 256'!D14/'TAB 251'!D14</f>
        <v>8.932551319648093</v>
      </c>
      <c r="E14" s="20">
        <f>'TAB 256'!E14/'TAB 251'!E14</f>
        <v>8.99056603773585</v>
      </c>
      <c r="F14" s="20">
        <f>'TAB 256'!F14/'TAB 251'!F14</f>
        <v>8.6328125</v>
      </c>
      <c r="G14" s="20">
        <f>'TAB 256'!G14/'TAB 251'!G14</f>
        <v>9.83617747440273</v>
      </c>
      <c r="H14" s="20">
        <f>'TAB 256'!H14/'TAB 251'!H14</f>
        <v>7.696629213483146</v>
      </c>
      <c r="I14" s="20">
        <f>'TAB 256'!I14/'TAB 251'!I14</f>
        <v>7.908440629470673</v>
      </c>
      <c r="J14" s="20">
        <f>'TAB 256'!J14/'TAB 251'!J14</f>
        <v>8.859897172236504</v>
      </c>
      <c r="K14" s="20">
        <f>'TAB 256'!K14/'TAB 251'!K14</f>
        <v>6.015931372549019</v>
      </c>
      <c r="L14" s="20">
        <f>'TAB 256'!L14/'TAB 251'!L14</f>
        <v>6.387543252595155</v>
      </c>
      <c r="M14" s="20">
        <f>'TAB 256'!M14/'TAB 251'!M14</f>
        <v>7.163934426229508</v>
      </c>
      <c r="N14" s="20">
        <f>'TAB 256'!N14/'TAB 251'!N14</f>
        <v>5.805907172995781</v>
      </c>
      <c r="O14" s="20">
        <f>'TAB 256'!O14/'TAB 251'!O14</f>
        <v>6.997432605905006</v>
      </c>
      <c r="P14" s="20">
        <f>'TAB 256'!P14/'TAB 251'!P14</f>
        <v>5.459649122807018</v>
      </c>
      <c r="Q14" s="170"/>
      <c r="R14" s="171"/>
    </row>
    <row r="15" spans="1:18" ht="19.5" customHeight="1">
      <c r="A15" s="18">
        <v>9</v>
      </c>
      <c r="B15" s="19" t="s">
        <v>53</v>
      </c>
      <c r="C15" s="20">
        <f>'TAB 256'!C15/'TAB 251'!C15</f>
        <v>15.721311475409836</v>
      </c>
      <c r="D15" s="20" t="e">
        <f>'TAB 256'!D15/'TAB 251'!D15</f>
        <v>#DIV/0!</v>
      </c>
      <c r="E15" s="20" t="e">
        <f>'TAB 256'!E15/'TAB 251'!E15</f>
        <v>#DIV/0!</v>
      </c>
      <c r="F15" s="20" t="e">
        <f>'TAB 256'!F15/'TAB 251'!F15</f>
        <v>#DIV/0!</v>
      </c>
      <c r="G15" s="20" t="e">
        <f>'TAB 256'!G15/'TAB 251'!G15</f>
        <v>#DIV/0!</v>
      </c>
      <c r="H15" s="20" t="e">
        <f>'TAB 256'!H15/'TAB 251'!H15</f>
        <v>#DIV/0!</v>
      </c>
      <c r="I15" s="20" t="e">
        <f>'TAB 256'!I15/'TAB 251'!I15</f>
        <v>#DIV/0!</v>
      </c>
      <c r="J15" s="20" t="e">
        <f>'TAB 256'!J15/'TAB 251'!J15</f>
        <v>#DIV/0!</v>
      </c>
      <c r="K15" s="20" t="e">
        <f>'TAB 256'!K15/'TAB 251'!K15</f>
        <v>#DIV/0!</v>
      </c>
      <c r="L15" s="20" t="e">
        <f>'TAB 256'!L15/'TAB 251'!L15</f>
        <v>#DIV/0!</v>
      </c>
      <c r="M15" s="20" t="e">
        <f>'TAB 256'!M15/'TAB 251'!M15</f>
        <v>#DIV/0!</v>
      </c>
      <c r="N15" s="20" t="e">
        <f>'TAB 256'!N15/'TAB 251'!N15</f>
        <v>#DIV/0!</v>
      </c>
      <c r="O15" s="20" t="e">
        <f>'TAB 256'!O15/'TAB 251'!O15</f>
        <v>#DIV/0!</v>
      </c>
      <c r="P15" s="20" t="e">
        <f>'TAB 256'!P15/'TAB 251'!P15</f>
        <v>#DIV/0!</v>
      </c>
      <c r="Q15" s="157"/>
      <c r="R15" s="158"/>
    </row>
    <row r="16" spans="1:18" ht="19.5" customHeight="1">
      <c r="A16" s="18">
        <v>10</v>
      </c>
      <c r="B16" s="19" t="s">
        <v>54</v>
      </c>
      <c r="C16" s="20">
        <f>'TAB 256'!C16/'TAB 251'!C16</f>
        <v>49.07158836689038</v>
      </c>
      <c r="D16" s="20">
        <f>'TAB 256'!D16/'TAB 251'!D16</f>
        <v>50.24559341950646</v>
      </c>
      <c r="E16" s="20">
        <f>'TAB 256'!E16/'TAB 251'!E16</f>
        <v>47.928495197438636</v>
      </c>
      <c r="F16" s="20">
        <f>'TAB 256'!F16/'TAB 251'!F16</f>
        <v>44.61022727272727</v>
      </c>
      <c r="G16" s="20">
        <f>'TAB 256'!G16/'TAB 251'!G16</f>
        <v>50.829885057471266</v>
      </c>
      <c r="H16" s="20">
        <f>'TAB 256'!H16/'TAB 251'!H16</f>
        <v>48.06024096385542</v>
      </c>
      <c r="I16" s="20">
        <f>'TAB 256'!I16/'TAB 251'!I16</f>
        <v>44.799369747899156</v>
      </c>
      <c r="J16" s="20">
        <f>'TAB 256'!J16/'TAB 251'!J16</f>
        <v>45.53028430160692</v>
      </c>
      <c r="K16" s="20">
        <f>'TAB 256'!K16/'TAB 251'!K16</f>
        <v>50.14425770308123</v>
      </c>
      <c r="L16" s="20">
        <f>'TAB 256'!L16/'TAB 251'!L16</f>
        <v>48.19866666666667</v>
      </c>
      <c r="M16" s="20">
        <f>'TAB 256'!M16/'TAB 251'!M16</f>
        <v>47.202140309155766</v>
      </c>
      <c r="N16" s="20">
        <f>'TAB 256'!N16/'TAB 251'!N16</f>
        <v>46.46658415841584</v>
      </c>
      <c r="O16" s="20">
        <f>'TAB 256'!O16/'TAB 251'!O16</f>
        <v>38.84861407249467</v>
      </c>
      <c r="P16" s="20">
        <f>'TAB 256'!P16/'TAB 251'!P16</f>
        <v>36.77888198757764</v>
      </c>
      <c r="Q16" s="157"/>
      <c r="R16" s="158"/>
    </row>
    <row r="17" spans="1:18" ht="24.75" customHeight="1">
      <c r="A17" s="18">
        <v>11</v>
      </c>
      <c r="B17" s="19" t="s">
        <v>55</v>
      </c>
      <c r="C17" s="20">
        <f>'TAB 256'!C17/'TAB 251'!C17</f>
        <v>102.64556962025317</v>
      </c>
      <c r="D17" s="20">
        <f>'TAB 256'!D17/'TAB 251'!D17</f>
        <v>175.65243902439025</v>
      </c>
      <c r="E17" s="20">
        <f>'TAB 256'!E17/'TAB 251'!E17</f>
        <v>72.75935828877006</v>
      </c>
      <c r="F17" s="20">
        <f>'TAB 256'!F17/'TAB 251'!F17</f>
        <v>118.60427807486631</v>
      </c>
      <c r="G17" s="20">
        <f>'TAB 256'!G17/'TAB 251'!G17</f>
        <v>77.47368421052632</v>
      </c>
      <c r="H17" s="20">
        <f>'TAB 256'!H17/'TAB 251'!H17</f>
        <v>77.73913043478261</v>
      </c>
      <c r="I17" s="20">
        <f>'TAB 256'!I17/'TAB 251'!I17</f>
        <v>85.63701067615658</v>
      </c>
      <c r="J17" s="20">
        <f>'TAB 256'!J17/'TAB 251'!J17</f>
        <v>75.10119047619048</v>
      </c>
      <c r="K17" s="20">
        <f>'TAB 256'!K17/'TAB 251'!K17</f>
        <v>95.32098765432099</v>
      </c>
      <c r="L17" s="20">
        <f>'TAB 256'!L17/'TAB 251'!L17</f>
        <v>97.5040650406504</v>
      </c>
      <c r="M17" s="20">
        <f>'TAB 256'!M17/'TAB 251'!M17</f>
        <v>90.84482758620689</v>
      </c>
      <c r="N17" s="20">
        <f>'TAB 256'!N17/'TAB 251'!N17</f>
        <v>79.61481481481482</v>
      </c>
      <c r="O17" s="20">
        <f>'TAB 256'!O17/'TAB 251'!O17</f>
        <v>69.62913907284768</v>
      </c>
      <c r="P17" s="20">
        <f>'TAB 256'!P17/'TAB 251'!P17</f>
        <v>52.56666666666667</v>
      </c>
      <c r="Q17" s="157"/>
      <c r="R17" s="158"/>
    </row>
    <row r="18" spans="1:18" ht="24.75" customHeight="1">
      <c r="A18" s="18">
        <v>12</v>
      </c>
      <c r="B18" s="19" t="s">
        <v>56</v>
      </c>
      <c r="C18" s="20" t="e">
        <f>'TAB 256'!C18/'TAB 251'!C18</f>
        <v>#DIV/0!</v>
      </c>
      <c r="D18" s="20">
        <f>'TAB 256'!D18/'TAB 251'!D18</f>
        <v>10.347368421052632</v>
      </c>
      <c r="E18" s="20">
        <f>'TAB 256'!E18/'TAB 251'!E18</f>
        <v>12.697445972495089</v>
      </c>
      <c r="F18" s="20">
        <f>'TAB 256'!F18/'TAB 251'!F18</f>
        <v>12.276729559748428</v>
      </c>
      <c r="G18" s="20">
        <f>'TAB 256'!G18/'TAB 251'!G18</f>
        <v>13.065714285714286</v>
      </c>
      <c r="H18" s="20">
        <f>'TAB 256'!H18/'TAB 251'!H18</f>
        <v>12.875</v>
      </c>
      <c r="I18" s="20">
        <f>'TAB 256'!I18/'TAB 251'!I18</f>
        <v>12.769110764430577</v>
      </c>
      <c r="J18" s="20">
        <f>'TAB 256'!J18/'TAB 251'!J18</f>
        <v>12.643625192012289</v>
      </c>
      <c r="K18" s="20">
        <f>'TAB 256'!K18/'TAB 251'!K18</f>
        <v>13.044262295081968</v>
      </c>
      <c r="L18" s="20">
        <f>'TAB 256'!L18/'TAB 251'!L18</f>
        <v>12.990196078431373</v>
      </c>
      <c r="M18" s="20">
        <f>'TAB 256'!M18/'TAB 251'!M18</f>
        <v>12.71912013536379</v>
      </c>
      <c r="N18" s="20">
        <f>'TAB 256'!N18/'TAB 251'!N18</f>
        <v>14.135363790186124</v>
      </c>
      <c r="O18" s="20">
        <f>'TAB 256'!O18/'TAB 251'!O18</f>
        <v>13.09813874788494</v>
      </c>
      <c r="P18" s="20">
        <f>'TAB 256'!P18/'TAB 251'!P18</f>
        <v>11.581395348837209</v>
      </c>
      <c r="Q18" s="157"/>
      <c r="R18" s="158"/>
    </row>
    <row r="19" spans="1:18" ht="19.5" customHeight="1">
      <c r="A19" s="18">
        <v>13</v>
      </c>
      <c r="B19" s="32"/>
      <c r="C19" s="20" t="e">
        <f>'TAB 256'!C19/'TAB 251'!C19</f>
        <v>#DIV/0!</v>
      </c>
      <c r="D19" s="20" t="e">
        <f>'TAB 256'!D19/'TAB 251'!D19</f>
        <v>#DIV/0!</v>
      </c>
      <c r="E19" s="20" t="e">
        <f>'TAB 256'!E19/'TAB 251'!E19</f>
        <v>#DIV/0!</v>
      </c>
      <c r="F19" s="20" t="e">
        <f>'TAB 256'!F19/'TAB 251'!F19</f>
        <v>#DIV/0!</v>
      </c>
      <c r="G19" s="20" t="e">
        <f>'TAB 256'!G19/'TAB 251'!G19</f>
        <v>#DIV/0!</v>
      </c>
      <c r="H19" s="20" t="e">
        <f>'TAB 256'!H19/'TAB 251'!H19</f>
        <v>#DIV/0!</v>
      </c>
      <c r="I19" s="20" t="e">
        <f>'TAB 256'!I19/'TAB 251'!I19</f>
        <v>#DIV/0!</v>
      </c>
      <c r="J19" s="20" t="e">
        <f>'TAB 256'!J19/'TAB 251'!J19</f>
        <v>#DIV/0!</v>
      </c>
      <c r="K19" s="20" t="e">
        <f>'TAB 256'!K19/'TAB 251'!K19</f>
        <v>#DIV/0!</v>
      </c>
      <c r="L19" s="20" t="e">
        <f>'TAB 256'!L19/'TAB 251'!L19</f>
        <v>#DIV/0!</v>
      </c>
      <c r="M19" s="20" t="e">
        <f>'TAB 256'!M19/'TAB 251'!M19</f>
        <v>#DIV/0!</v>
      </c>
      <c r="N19" s="20" t="e">
        <f>'TAB 256'!N19/'TAB 251'!N19</f>
        <v>#DIV/0!</v>
      </c>
      <c r="O19" s="20" t="e">
        <f>'TAB 256'!O19/'TAB 251'!O19</f>
        <v>#DIV/0!</v>
      </c>
      <c r="P19" s="20" t="e">
        <f>'TAB 256'!P19/'TAB 251'!P19</f>
        <v>#DIV/0!</v>
      </c>
      <c r="Q19" s="155"/>
      <c r="R19" s="156"/>
    </row>
    <row r="20" spans="1:18" ht="19.5" customHeight="1">
      <c r="A20" s="18">
        <v>14</v>
      </c>
      <c r="B20" s="19"/>
      <c r="C20" s="20" t="e">
        <f>'TAB 256'!C20/'TAB 251'!C20</f>
        <v>#DIV/0!</v>
      </c>
      <c r="D20" s="20" t="e">
        <f>'TAB 256'!D20/'TAB 251'!D20</f>
        <v>#DIV/0!</v>
      </c>
      <c r="E20" s="20" t="e">
        <f>'TAB 256'!E20/'TAB 251'!E20</f>
        <v>#DIV/0!</v>
      </c>
      <c r="F20" s="20" t="e">
        <f>'TAB 256'!F20/'TAB 251'!F20</f>
        <v>#DIV/0!</v>
      </c>
      <c r="G20" s="20" t="e">
        <f>'TAB 256'!G20/'TAB 251'!G20</f>
        <v>#DIV/0!</v>
      </c>
      <c r="H20" s="20" t="e">
        <f>'TAB 256'!H20/'TAB 251'!H20</f>
        <v>#DIV/0!</v>
      </c>
      <c r="I20" s="20" t="e">
        <f>'TAB 256'!I20/'TAB 251'!I20</f>
        <v>#DIV/0!</v>
      </c>
      <c r="J20" s="20" t="e">
        <f>'TAB 256'!J20/'TAB 251'!J20</f>
        <v>#DIV/0!</v>
      </c>
      <c r="K20" s="20" t="e">
        <f>'TAB 256'!K20/'TAB 251'!K20</f>
        <v>#DIV/0!</v>
      </c>
      <c r="L20" s="20" t="e">
        <f>'TAB 256'!L20/'TAB 251'!L20</f>
        <v>#DIV/0!</v>
      </c>
      <c r="M20" s="20" t="e">
        <f>'TAB 256'!M20/'TAB 251'!M20</f>
        <v>#DIV/0!</v>
      </c>
      <c r="N20" s="20" t="e">
        <f>'TAB 256'!N20/'TAB 251'!N20</f>
        <v>#DIV/0!</v>
      </c>
      <c r="O20" s="20" t="e">
        <f>'TAB 256'!O20/'TAB 251'!O20</f>
        <v>#DIV/0!</v>
      </c>
      <c r="P20" s="20" t="e">
        <f>'TAB 256'!P20/'TAB 251'!P20</f>
        <v>#DIV/0!</v>
      </c>
      <c r="Q20" s="155"/>
      <c r="R20" s="156"/>
    </row>
    <row r="21" spans="1:18" ht="19.5" customHeight="1">
      <c r="A21" s="36">
        <v>15</v>
      </c>
      <c r="B21" s="126"/>
      <c r="C21" s="33" t="e">
        <f>'TAB 256'!C21/'TAB 251'!C21</f>
        <v>#DIV/0!</v>
      </c>
      <c r="D21" s="33" t="e">
        <f>'TAB 256'!D21/'TAB 251'!D21</f>
        <v>#DIV/0!</v>
      </c>
      <c r="E21" s="33" t="e">
        <f>'TAB 256'!E21/'TAB 251'!E21</f>
        <v>#DIV/0!</v>
      </c>
      <c r="F21" s="33" t="e">
        <f>'TAB 256'!F21/'TAB 251'!F21</f>
        <v>#DIV/0!</v>
      </c>
      <c r="G21" s="33" t="e">
        <f>'TAB 256'!G21/'TAB 251'!G21</f>
        <v>#DIV/0!</v>
      </c>
      <c r="H21" s="33" t="e">
        <f>'TAB 256'!H21/'TAB 251'!H21</f>
        <v>#DIV/0!</v>
      </c>
      <c r="I21" s="33" t="e">
        <f>'TAB 256'!I21/'TAB 251'!I21</f>
        <v>#DIV/0!</v>
      </c>
      <c r="J21" s="33" t="e">
        <f>'TAB 256'!J21/'TAB 251'!J21</f>
        <v>#DIV/0!</v>
      </c>
      <c r="K21" s="33" t="e">
        <f>'TAB 256'!K21/'TAB 251'!K21</f>
        <v>#DIV/0!</v>
      </c>
      <c r="L21" s="33" t="e">
        <f>'TAB 256'!L21/'TAB 251'!L21</f>
        <v>#DIV/0!</v>
      </c>
      <c r="M21" s="33" t="e">
        <f>'TAB 256'!M21/'TAB 251'!M21</f>
        <v>#DIV/0!</v>
      </c>
      <c r="N21" s="33" t="e">
        <f>'TAB 256'!N21/'TAB 251'!N21</f>
        <v>#DIV/0!</v>
      </c>
      <c r="O21" s="33" t="e">
        <f>'TAB 256'!O21/'TAB 251'!O21</f>
        <v>#DIV/0!</v>
      </c>
      <c r="P21" s="33" t="e">
        <f>'TAB 256'!P21/'TAB 251'!P21</f>
        <v>#DIV/0!</v>
      </c>
      <c r="Q21" s="155"/>
      <c r="R21" s="156"/>
    </row>
    <row r="22" spans="1:18" ht="19.5" customHeight="1">
      <c r="A22" s="166" t="s">
        <v>30</v>
      </c>
      <c r="B22" s="166"/>
      <c r="C22" s="25">
        <f>'TAB 256'!C22/'TAB 251'!C22</f>
        <v>10.125869046383729</v>
      </c>
      <c r="D22" s="25">
        <f>'TAB 256'!D22/'TAB 251'!D22</f>
        <v>11.30083593513949</v>
      </c>
      <c r="E22" s="25">
        <f>'TAB 256'!E22/'TAB 251'!E22</f>
        <v>9.532524315160169</v>
      </c>
      <c r="F22" s="25">
        <f>'TAB 256'!F22/'TAB 251'!F22</f>
        <v>8.90309228147066</v>
      </c>
      <c r="G22" s="25">
        <f>'TAB 256'!G22/'TAB 251'!G22</f>
        <v>8.297755417956656</v>
      </c>
      <c r="H22" s="25">
        <f>'TAB 256'!H22/'TAB 251'!H22</f>
        <v>8.600656408507737</v>
      </c>
      <c r="I22" s="25">
        <f>'TAB 256'!I22/'TAB 251'!I22</f>
        <v>8.637573154814534</v>
      </c>
      <c r="J22" s="25">
        <f>'TAB 256'!J22/'TAB 251'!J22</f>
        <v>8.456728131988692</v>
      </c>
      <c r="K22" s="25">
        <f>'TAB 256'!K22/'TAB 251'!K22</f>
        <v>8.503295935740168</v>
      </c>
      <c r="L22" s="25">
        <f>'TAB 256'!L22/'TAB 251'!L22</f>
        <v>8.408740467610826</v>
      </c>
      <c r="M22" s="25">
        <f>'TAB 256'!M22/'TAB 251'!M22</f>
        <v>8.833429497137278</v>
      </c>
      <c r="N22" s="25">
        <f>'TAB 256'!N22/'TAB 251'!N22</f>
        <v>8.213031383117448</v>
      </c>
      <c r="O22" s="25">
        <f>'TAB 256'!O22/'TAB 251'!O22</f>
        <v>7.727512313142659</v>
      </c>
      <c r="P22" s="25">
        <f>'TAB 256'!P22/'TAB 251'!P22</f>
        <v>8.241367567935708</v>
      </c>
      <c r="Q22" s="155"/>
      <c r="R22" s="156"/>
    </row>
    <row r="23" spans="1:18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55"/>
      <c r="O23" s="134"/>
      <c r="P23" s="134"/>
      <c r="Q23" s="156"/>
      <c r="R23" s="156"/>
    </row>
    <row r="24" spans="1:18" ht="12.75" customHeight="1">
      <c r="A24" s="29"/>
      <c r="B24" s="30"/>
      <c r="C24" s="31"/>
      <c r="D24" s="31"/>
      <c r="E24" s="31"/>
      <c r="F24" s="31"/>
      <c r="G24" s="31"/>
      <c r="H24" s="31"/>
      <c r="Q24" s="39"/>
      <c r="R24" s="39"/>
    </row>
    <row r="25" spans="1:18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Q25" s="39"/>
      <c r="R25" s="39"/>
    </row>
    <row r="26" spans="1:18" ht="12.75" customHeight="1">
      <c r="A26" s="175" t="s">
        <v>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29"/>
      <c r="P26" s="129"/>
      <c r="Q26" s="39"/>
      <c r="R26" s="39"/>
    </row>
    <row r="27" spans="17:18" ht="12.75" customHeight="1">
      <c r="Q27" s="39"/>
      <c r="R27" s="39"/>
    </row>
    <row r="28" spans="17:18" ht="12.75" customHeight="1">
      <c r="Q28" s="39"/>
      <c r="R28" s="39"/>
    </row>
    <row r="29" spans="17:18" ht="12.75" customHeight="1">
      <c r="Q29" s="39"/>
      <c r="R29" s="39"/>
    </row>
    <row r="30" spans="17:18" ht="12.75">
      <c r="Q30" s="39"/>
      <c r="R30" s="39"/>
    </row>
    <row r="31" spans="17:18" ht="12.75">
      <c r="Q31" s="39"/>
      <c r="R31" s="39"/>
    </row>
    <row r="32" spans="17:18" ht="12.75">
      <c r="Q32" s="39"/>
      <c r="R32" s="39"/>
    </row>
    <row r="33" spans="17:18" ht="12.75">
      <c r="Q33" s="39"/>
      <c r="R33" s="39"/>
    </row>
    <row r="34" spans="17:18" ht="12.75">
      <c r="Q34" s="39"/>
      <c r="R34" s="39"/>
    </row>
    <row r="35" spans="17:18" ht="12.75"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  <row r="48" spans="17:18" ht="12.75">
      <c r="Q48" s="39"/>
      <c r="R48" s="39"/>
    </row>
    <row r="49" spans="17:18" ht="12.75">
      <c r="Q49" s="39"/>
      <c r="R49" s="39"/>
    </row>
    <row r="50" spans="17:18" ht="12.75">
      <c r="Q50" s="39"/>
      <c r="R50" s="39"/>
    </row>
    <row r="51" spans="17:18" ht="12.75">
      <c r="Q51" s="39"/>
      <c r="R51" s="39"/>
    </row>
    <row r="52" spans="17:18" ht="12.75">
      <c r="Q52" s="39"/>
      <c r="R52" s="39"/>
    </row>
    <row r="53" spans="17:18" ht="12.75">
      <c r="Q53" s="39"/>
      <c r="R53" s="39"/>
    </row>
    <row r="54" spans="17:18" ht="12.75">
      <c r="Q54" s="39"/>
      <c r="R54" s="39"/>
    </row>
    <row r="55" spans="17:18" ht="12.75">
      <c r="Q55" s="39"/>
      <c r="R55" s="39"/>
    </row>
    <row r="210" spans="1:2" ht="13.5">
      <c r="A210" s="26" t="s">
        <v>31</v>
      </c>
      <c r="B210" s="27" t="s">
        <v>32</v>
      </c>
    </row>
    <row r="211" spans="1:2" ht="13.5">
      <c r="A211" s="29" t="s">
        <v>33</v>
      </c>
      <c r="B211" s="30" t="s">
        <v>34</v>
      </c>
    </row>
  </sheetData>
  <sheetProtection/>
  <mergeCells count="22">
    <mergeCell ref="A26:N26"/>
    <mergeCell ref="M4:M5"/>
    <mergeCell ref="A4:A5"/>
    <mergeCell ref="B4:B5"/>
    <mergeCell ref="C4:C5"/>
    <mergeCell ref="H4:H5"/>
    <mergeCell ref="G4:G5"/>
    <mergeCell ref="A25:I25"/>
    <mergeCell ref="Q7:R10"/>
    <mergeCell ref="Q11:R14"/>
    <mergeCell ref="A22:B22"/>
    <mergeCell ref="O4:O5"/>
    <mergeCell ref="L4:L5"/>
    <mergeCell ref="P4:P5"/>
    <mergeCell ref="A2:O2"/>
    <mergeCell ref="D4:D5"/>
    <mergeCell ref="E4:E5"/>
    <mergeCell ref="F4:F5"/>
    <mergeCell ref="N4:N5"/>
    <mergeCell ref="K4:K5"/>
    <mergeCell ref="I4:I5"/>
    <mergeCell ref="J4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8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9"/>
      <c r="R1" s="139"/>
    </row>
    <row r="2" spans="1:17" ht="12.75" customHeight="1">
      <c r="A2" s="201" t="s">
        <v>114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0"/>
      <c r="Q2" s="13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42</v>
      </c>
      <c r="P3" s="131"/>
    </row>
    <row r="4" spans="1:1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84" t="s">
        <v>43</v>
      </c>
      <c r="R4" s="185"/>
    </row>
    <row r="5" spans="1:1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84"/>
      <c r="R5" s="185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3">
        <v>12</v>
      </c>
      <c r="N6" s="13">
        <v>13</v>
      </c>
      <c r="O6" s="13">
        <v>14</v>
      </c>
      <c r="P6" s="13">
        <v>14</v>
      </c>
      <c r="Q6" s="184"/>
      <c r="R6" s="185"/>
      <c r="S6" s="15"/>
    </row>
    <row r="7" spans="1:19" ht="19.5" customHeight="1">
      <c r="A7" s="16">
        <v>1</v>
      </c>
      <c r="B7" s="35" t="s">
        <v>45</v>
      </c>
      <c r="C7" s="17">
        <f>'TAB 259'!C7*182/'TAB 256'!C7</f>
        <v>0.7801311144730206</v>
      </c>
      <c r="D7" s="17">
        <f>'TAB 259'!D7*365/'TAB 256'!D7</f>
        <v>0.7721832688588007</v>
      </c>
      <c r="E7" s="17">
        <f>'TAB 259'!E7*365/'TAB 256'!E7</f>
        <v>0.9238224581764306</v>
      </c>
      <c r="F7" s="17">
        <f>'TAB 259'!F7*365/'TAB 256'!F7</f>
        <v>0.5747708227883697</v>
      </c>
      <c r="G7" s="17">
        <f>'TAB 259'!G7*182/'TAB 256'!G7</f>
        <v>0.898077250297771</v>
      </c>
      <c r="H7" s="17">
        <f>'TAB 259'!H7*365/'TAB 256'!H7</f>
        <v>0.7284890597279716</v>
      </c>
      <c r="I7" s="17">
        <f>'TAB 259'!I7*365/'TAB 256'!I7</f>
        <v>0.7533539731682146</v>
      </c>
      <c r="J7" s="17">
        <f>'TAB 259'!J7*365/'TAB 256'!J7</f>
        <v>0.7874550539352777</v>
      </c>
      <c r="K7" s="17">
        <f>'TAB 259'!K7*365/'TAB 256'!K7</f>
        <v>0.7422813828803846</v>
      </c>
      <c r="L7" s="17">
        <f>'TAB 259'!L7*365/'TAB 256'!L7</f>
        <v>0.7607185391028186</v>
      </c>
      <c r="M7" s="17">
        <f>'TAB 259'!M7*365/'TAB 256'!M7</f>
        <v>1.5846599131693198</v>
      </c>
      <c r="N7" s="17">
        <f>'TAB 259'!N7*365/'TAB 256'!N7</f>
        <v>1.379614463903238</v>
      </c>
      <c r="O7" s="17">
        <f>'TAB 259'!O7*365/'TAB 256'!O7</f>
        <v>1.6664288771579399</v>
      </c>
      <c r="P7" s="17">
        <f>'TAB 259'!P7*365/'TAB 256'!P7</f>
        <v>1.9178981937602628</v>
      </c>
      <c r="Q7" s="184"/>
      <c r="R7" s="185"/>
      <c r="S7" s="15"/>
    </row>
    <row r="8" spans="1:19" ht="19.5" customHeight="1">
      <c r="A8" s="18">
        <v>2</v>
      </c>
      <c r="B8" s="21" t="s">
        <v>46</v>
      </c>
      <c r="C8" s="20">
        <f>'TAB 259'!C8*182/'TAB 256'!C8</f>
        <v>0.9574148296593187</v>
      </c>
      <c r="D8" s="20">
        <f>'TAB 259'!D8*365/'TAB 256'!D8</f>
        <v>0.8428536703937773</v>
      </c>
      <c r="E8" s="20">
        <f>'TAB 259'!E8*365/'TAB 256'!E8</f>
        <v>0.8841786525359576</v>
      </c>
      <c r="F8" s="20">
        <f>'TAB 259'!F8*365/'TAB 256'!F8</f>
        <v>0.7719278717720391</v>
      </c>
      <c r="G8" s="20">
        <f>'TAB 259'!G8*182/'TAB 256'!G8</f>
        <v>1.0072296865003199</v>
      </c>
      <c r="H8" s="20">
        <f>'TAB 259'!H8*365/'TAB 256'!H8</f>
        <v>1.155195424213537</v>
      </c>
      <c r="I8" s="20">
        <f>'TAB 259'!I8*365/'TAB 256'!I8</f>
        <v>1.0931605471562276</v>
      </c>
      <c r="J8" s="20">
        <f>'TAB 259'!J8*365/'TAB 256'!J8</f>
        <v>0.767344078486335</v>
      </c>
      <c r="K8" s="20">
        <f>'TAB 259'!K8*365/'TAB 256'!K8</f>
        <v>0.7384511633134765</v>
      </c>
      <c r="L8" s="20">
        <f>'TAB 259'!L8*365/'TAB 256'!L8</f>
        <v>0.674884437596302</v>
      </c>
      <c r="M8" s="20">
        <f>'TAB 259'!M8*365/'TAB 256'!M8</f>
        <v>0.7326720982406424</v>
      </c>
      <c r="N8" s="20">
        <f>'TAB 259'!N8*365/'TAB 256'!N8</f>
        <v>0.7226574907358391</v>
      </c>
      <c r="O8" s="20">
        <f>'TAB 259'!O8*365/'TAB 256'!O8</f>
        <v>0.6756625097427903</v>
      </c>
      <c r="P8" s="20">
        <f>'TAB 259'!P8*365/'TAB 256'!P8</f>
        <v>1.1924002751031637</v>
      </c>
      <c r="Q8" s="184"/>
      <c r="R8" s="185"/>
      <c r="S8" s="15"/>
    </row>
    <row r="9" spans="1:19" ht="19.5" customHeight="1">
      <c r="A9" s="18">
        <v>3</v>
      </c>
      <c r="B9" s="21" t="s">
        <v>47</v>
      </c>
      <c r="C9" s="20">
        <f>'TAB 259'!C9*182/'TAB 256'!C9</f>
        <v>0.7141255605381166</v>
      </c>
      <c r="D9" s="20">
        <f>'TAB 259'!D9*365/'TAB 256'!D9</f>
        <v>0.9827973074046373</v>
      </c>
      <c r="E9" s="20">
        <f>'TAB 259'!E9*365/'TAB 256'!E9</f>
        <v>1.0116355079095307</v>
      </c>
      <c r="F9" s="20">
        <f>'TAB 259'!F9*365/'TAB 256'!F9</f>
        <v>0.8646651811891638</v>
      </c>
      <c r="G9" s="20">
        <f>'TAB 259'!G9*182/'TAB 256'!G9</f>
        <v>0.9444032616753151</v>
      </c>
      <c r="H9" s="20">
        <f>'TAB 259'!H9*365/'TAB 256'!H9</f>
        <v>1.0179069426097167</v>
      </c>
      <c r="I9" s="20">
        <f>'TAB 259'!I9*365/'TAB 256'!I9</f>
        <v>1.2110599078341013</v>
      </c>
      <c r="J9" s="20">
        <f>'TAB 259'!J9*365/'TAB 256'!J9</f>
        <v>1.1682076813655762</v>
      </c>
      <c r="K9" s="20">
        <f>'TAB 259'!K9*365/'TAB 256'!K9</f>
        <v>0.9279198444743533</v>
      </c>
      <c r="L9" s="20">
        <f>'TAB 259'!L9*365/'TAB 256'!L9</f>
        <v>0.5895416919038966</v>
      </c>
      <c r="M9" s="20">
        <f>'TAB 259'!M9*365/'TAB 256'!M9</f>
        <v>0.7876989479363367</v>
      </c>
      <c r="N9" s="20">
        <f>'TAB 259'!N9*365/'TAB 256'!N9</f>
        <v>1.310378590078329</v>
      </c>
      <c r="O9" s="20" t="e">
        <f>'TAB 259'!O9*365/'TAB 256'!O9</f>
        <v>#DIV/0!</v>
      </c>
      <c r="P9" s="20">
        <f>'TAB 259'!P9*365/'TAB 256'!P9</f>
        <v>4.089635854341736</v>
      </c>
      <c r="Q9" s="184"/>
      <c r="R9" s="185"/>
      <c r="S9" s="22"/>
    </row>
    <row r="10" spans="1:19" ht="19.5" customHeight="1">
      <c r="A10" s="18">
        <v>4</v>
      </c>
      <c r="B10" s="21" t="s">
        <v>48</v>
      </c>
      <c r="C10" s="20" t="e">
        <f>'TAB 259'!C10*182/'TAB 256'!C10</f>
        <v>#DIV/0!</v>
      </c>
      <c r="D10" s="20" t="e">
        <f>'TAB 259'!D10*365/'TAB 256'!D10</f>
        <v>#DIV/0!</v>
      </c>
      <c r="E10" s="20" t="e">
        <f>'TAB 259'!E10*365/'TAB 256'!E10</f>
        <v>#DIV/0!</v>
      </c>
      <c r="F10" s="20" t="e">
        <f>'TAB 259'!F10*365/'TAB 256'!F10</f>
        <v>#DIV/0!</v>
      </c>
      <c r="G10" s="20" t="e">
        <f>'TAB 259'!G10*182/'TAB 256'!G10</f>
        <v>#DIV/0!</v>
      </c>
      <c r="H10" s="20" t="e">
        <f>'TAB 259'!H10*365/'TAB 256'!H10</f>
        <v>#DIV/0!</v>
      </c>
      <c r="I10" s="20" t="e">
        <f>'TAB 259'!I10*365/'TAB 256'!I10</f>
        <v>#DIV/0!</v>
      </c>
      <c r="J10" s="20" t="e">
        <f>'TAB 259'!J10*365/'TAB 256'!J10</f>
        <v>#DIV/0!</v>
      </c>
      <c r="K10" s="20" t="e">
        <f>'TAB 259'!K10*365/'TAB 256'!K10</f>
        <v>#DIV/0!</v>
      </c>
      <c r="L10" s="20" t="e">
        <f>'TAB 259'!L10*365/'TAB 256'!L10</f>
        <v>#DIV/0!</v>
      </c>
      <c r="M10" s="20" t="e">
        <f>'TAB 259'!M10*365/'TAB 256'!M10</f>
        <v>#DIV/0!</v>
      </c>
      <c r="N10" s="20" t="e">
        <f>'TAB 259'!N10*365/'TAB 256'!N10</f>
        <v>#DIV/0!</v>
      </c>
      <c r="O10" s="20" t="e">
        <f>'TAB 259'!O10*365/'TAB 256'!O10</f>
        <v>#DIV/0!</v>
      </c>
      <c r="P10" s="20" t="e">
        <f>'TAB 259'!P10*365/'TAB 256'!P10</f>
        <v>#DIV/0!</v>
      </c>
      <c r="Q10" s="184"/>
      <c r="R10" s="185"/>
      <c r="S10" s="23"/>
    </row>
    <row r="11" spans="1:19" ht="19.5" customHeight="1">
      <c r="A11" s="18">
        <v>5</v>
      </c>
      <c r="B11" s="19" t="s">
        <v>49</v>
      </c>
      <c r="C11" s="20">
        <f>'TAB 259'!C11*182/'TAB 256'!C11</f>
        <v>0.7142928113666849</v>
      </c>
      <c r="D11" s="20">
        <f>'TAB 259'!D11*365/'TAB 256'!D11</f>
        <v>0.692083700142209</v>
      </c>
      <c r="E11" s="20">
        <f>'TAB 259'!E11*365/'TAB 256'!E11</f>
        <v>0.6373027915774595</v>
      </c>
      <c r="F11" s="20">
        <f>'TAB 259'!F11*365/'TAB 256'!F11</f>
        <v>0.7218090365848416</v>
      </c>
      <c r="G11" s="20">
        <f>'TAB 259'!G11*182/'TAB 256'!G11</f>
        <v>0.723627442686744</v>
      </c>
      <c r="H11" s="20">
        <f>'TAB 259'!H11*365/'TAB 256'!H11</f>
        <v>1.0278587951322538</v>
      </c>
      <c r="I11" s="20">
        <f>'TAB 259'!I11*365/'TAB 256'!I11</f>
        <v>0.9749944349632708</v>
      </c>
      <c r="J11" s="20">
        <f>'TAB 259'!J11*365/'TAB 256'!J11</f>
        <v>0.9890258772524049</v>
      </c>
      <c r="K11" s="20">
        <f>'TAB 259'!K11*365/'TAB 256'!K11</f>
        <v>1.0531399754120983</v>
      </c>
      <c r="L11" s="20">
        <f>'TAB 259'!L11*365/'TAB 256'!L11</f>
        <v>1.1164454610740218</v>
      </c>
      <c r="M11" s="20">
        <f>'TAB 259'!M11*365/'TAB 256'!M11</f>
        <v>0.9738577182585495</v>
      </c>
      <c r="N11" s="20">
        <f>'TAB 259'!N11*365/'TAB 256'!N11</f>
        <v>0.9983750846310088</v>
      </c>
      <c r="O11" s="20">
        <f>'TAB 259'!O11*365/'TAB 256'!O11</f>
        <v>1.206166383265424</v>
      </c>
      <c r="P11" s="20">
        <f>'TAB 259'!P11*365/'TAB 256'!P11</f>
        <v>2.4929614181438997</v>
      </c>
      <c r="Q11" s="182" t="s">
        <v>44</v>
      </c>
      <c r="R11" s="183"/>
      <c r="S11" s="23"/>
    </row>
    <row r="12" spans="1:18" ht="24.75" customHeight="1">
      <c r="A12" s="18">
        <v>6</v>
      </c>
      <c r="B12" s="19" t="s">
        <v>50</v>
      </c>
      <c r="C12" s="20">
        <f>'TAB 259'!C12*182/'TAB 256'!C12</f>
        <v>1.7452183327318658</v>
      </c>
      <c r="D12" s="20">
        <f>'TAB 259'!D12*365/'TAB 256'!D12</f>
        <v>0.7924630713759547</v>
      </c>
      <c r="E12" s="20">
        <f>'TAB 259'!E12*365/'TAB 256'!E12</f>
        <v>1.0873303076953835</v>
      </c>
      <c r="F12" s="20">
        <f>'TAB 259'!F12*365/'TAB 256'!F12</f>
        <v>1.0799231508165226</v>
      </c>
      <c r="G12" s="20">
        <f>'TAB 259'!G12*182/'TAB 256'!G12</f>
        <v>0.8610365767546957</v>
      </c>
      <c r="H12" s="20">
        <f>'TAB 259'!H12*365/'TAB 256'!H12</f>
        <v>1.0673369652299312</v>
      </c>
      <c r="I12" s="20">
        <f>'TAB 259'!I12*365/'TAB 256'!I12</f>
        <v>1.057556773688332</v>
      </c>
      <c r="J12" s="20">
        <f>'TAB 259'!J12*365/'TAB 256'!J12</f>
        <v>1.0374695116095949</v>
      </c>
      <c r="K12" s="20">
        <f>'TAB 259'!K12*365/'TAB 256'!K12</f>
        <v>1.0376266574613682</v>
      </c>
      <c r="L12" s="20">
        <f>'TAB 259'!L12*365/'TAB 256'!L12</f>
        <v>0.9918098664319339</v>
      </c>
      <c r="M12" s="20">
        <f>'TAB 259'!M12*365/'TAB 256'!M12</f>
        <v>0.9501283593343267</v>
      </c>
      <c r="N12" s="20">
        <f>'TAB 259'!N12*365/'TAB 256'!N12</f>
        <v>0.9992447842915133</v>
      </c>
      <c r="O12" s="20">
        <f>'TAB 259'!O12*365/'TAB 256'!O12</f>
        <v>1.0243680563620177</v>
      </c>
      <c r="P12" s="20">
        <f>'TAB 259'!P12*365/'TAB 256'!P12</f>
        <v>1.4387537460514592</v>
      </c>
      <c r="Q12" s="182"/>
      <c r="R12" s="183"/>
    </row>
    <row r="13" spans="1:18" ht="19.5" customHeight="1">
      <c r="A13" s="18">
        <v>7</v>
      </c>
      <c r="B13" s="19" t="s">
        <v>51</v>
      </c>
      <c r="C13" s="20">
        <f>'TAB 259'!C13*182/'TAB 256'!C13</f>
        <v>0.6035483336096833</v>
      </c>
      <c r="D13" s="20">
        <f>'TAB 259'!D13*365/'TAB 256'!D13</f>
        <v>0.5396303901437371</v>
      </c>
      <c r="E13" s="20">
        <f>'TAB 259'!E13*365/'TAB 256'!E13</f>
        <v>0.5423924708990341</v>
      </c>
      <c r="F13" s="20">
        <f>'TAB 259'!F13*365/'TAB 256'!F13</f>
        <v>0.6446964767128381</v>
      </c>
      <c r="G13" s="20">
        <f>'TAB 259'!G13*182/'TAB 256'!G13</f>
        <v>0.6567901234567901</v>
      </c>
      <c r="H13" s="20">
        <f>'TAB 259'!H13*365/'TAB 256'!H13</f>
        <v>0.6539984911354206</v>
      </c>
      <c r="I13" s="20">
        <f>'TAB 259'!I13*365/'TAB 256'!I13</f>
        <v>0.6539368222536539</v>
      </c>
      <c r="J13" s="20">
        <f>'TAB 259'!J13*365/'TAB 256'!J13</f>
        <v>0.7726158645276292</v>
      </c>
      <c r="K13" s="20">
        <f>'TAB 259'!K13*365/'TAB 256'!K13</f>
        <v>0.9312474822076003</v>
      </c>
      <c r="L13" s="20">
        <f>'TAB 259'!L13*365/'TAB 256'!L13</f>
        <v>0.7429826440968502</v>
      </c>
      <c r="M13" s="20">
        <f>'TAB 259'!M13*365/'TAB 256'!M13</f>
        <v>0.8902439024390244</v>
      </c>
      <c r="N13" s="20">
        <f>'TAB 259'!N13*365/'TAB 256'!N13</f>
        <v>1.0296191819464033</v>
      </c>
      <c r="O13" s="20">
        <f>'TAB 259'!O13*365/'TAB 256'!O13</f>
        <v>1.127517607809218</v>
      </c>
      <c r="P13" s="20">
        <f>'TAB 259'!P13*365/'TAB 256'!P13</f>
        <v>1.8845518380834365</v>
      </c>
      <c r="Q13" s="182"/>
      <c r="R13" s="183"/>
    </row>
    <row r="14" spans="1:18" ht="19.5" customHeight="1">
      <c r="A14" s="18">
        <v>8</v>
      </c>
      <c r="B14" s="19" t="s">
        <v>52</v>
      </c>
      <c r="C14" s="20">
        <f>'TAB 259'!C14*182/'TAB 256'!C14</f>
        <v>1.1097560975609757</v>
      </c>
      <c r="D14" s="20">
        <f>'TAB 259'!D14*365/'TAB 256'!D14</f>
        <v>1.0185489166119501</v>
      </c>
      <c r="E14" s="20">
        <f>'TAB 259'!E14*365/'TAB 256'!E14</f>
        <v>0.8754309698695848</v>
      </c>
      <c r="F14" s="20">
        <f>'TAB 259'!F14*365/'TAB 256'!F14</f>
        <v>0.9909502262443439</v>
      </c>
      <c r="G14" s="20">
        <f>'TAB 259'!G14*182/'TAB 256'!G14</f>
        <v>0.9472588480222068</v>
      </c>
      <c r="H14" s="20">
        <f>'TAB 259'!H14*365/'TAB 256'!H14</f>
        <v>1.0656934306569343</v>
      </c>
      <c r="I14" s="20">
        <f>'TAB 259'!I14*365/'TAB 256'!I14</f>
        <v>1.1884949348769898</v>
      </c>
      <c r="J14" s="20">
        <f>'TAB 259'!J14*365/'TAB 256'!J14</f>
        <v>0.9531408675467866</v>
      </c>
      <c r="K14" s="20">
        <f>'TAB 259'!K14*365/'TAB 256'!K14</f>
        <v>1.18965166021593</v>
      </c>
      <c r="L14" s="20">
        <f>'TAB 259'!L14*365/'TAB 256'!L14</f>
        <v>1.4829360780065006</v>
      </c>
      <c r="M14" s="20">
        <f>'TAB 259'!M14*365/'TAB 256'!M14</f>
        <v>1.2528604118993134</v>
      </c>
      <c r="N14" s="20">
        <f>'TAB 259'!N14*365/'TAB 256'!N14</f>
        <v>1.3263081395348837</v>
      </c>
      <c r="O14" s="20">
        <f>'TAB 259'!O14*365/'TAB 256'!O14</f>
        <v>1.1383232434415704</v>
      </c>
      <c r="P14" s="20">
        <f>'TAB 259'!P14*365/'TAB 256'!P14</f>
        <v>1.8766066838046271</v>
      </c>
      <c r="Q14" s="182"/>
      <c r="R14" s="183"/>
    </row>
    <row r="15" spans="1:18" ht="19.5" customHeight="1">
      <c r="A15" s="18">
        <v>9</v>
      </c>
      <c r="B15" s="19" t="s">
        <v>53</v>
      </c>
      <c r="C15" s="20">
        <f>'TAB 259'!C15*182/'TAB 256'!C15</f>
        <v>1.1386861313868613</v>
      </c>
      <c r="D15" s="20" t="e">
        <f>'TAB 259'!D15*365/'TAB 256'!D15</f>
        <v>#DIV/0!</v>
      </c>
      <c r="E15" s="20" t="e">
        <f>'TAB 259'!E15*365/'TAB 256'!E15</f>
        <v>#DIV/0!</v>
      </c>
      <c r="F15" s="20" t="e">
        <f>'TAB 259'!F15*365/'TAB 256'!F15</f>
        <v>#DIV/0!</v>
      </c>
      <c r="G15" s="20" t="e">
        <f>'TAB 259'!G15*182/'TAB 256'!G15</f>
        <v>#DIV/0!</v>
      </c>
      <c r="H15" s="20" t="e">
        <f>'TAB 259'!H15*365/'TAB 256'!H15</f>
        <v>#DIV/0!</v>
      </c>
      <c r="I15" s="20" t="e">
        <f>'TAB 259'!I15*365/'TAB 256'!I15</f>
        <v>#DIV/0!</v>
      </c>
      <c r="J15" s="20" t="e">
        <f>'TAB 259'!J15*365/'TAB 256'!J15</f>
        <v>#DIV/0!</v>
      </c>
      <c r="K15" s="20" t="e">
        <f>'TAB 259'!K15*365/'TAB 256'!K15</f>
        <v>#DIV/0!</v>
      </c>
      <c r="L15" s="20" t="e">
        <f>'TAB 259'!L15*365/'TAB 256'!L15</f>
        <v>#DIV/0!</v>
      </c>
      <c r="M15" s="20" t="e">
        <f>'TAB 259'!M15*365/'TAB 256'!M15</f>
        <v>#DIV/0!</v>
      </c>
      <c r="N15" s="20" t="e">
        <f>'TAB 259'!N15*365/'TAB 256'!N15</f>
        <v>#DIV/0!</v>
      </c>
      <c r="O15" s="20" t="e">
        <f>'TAB 259'!O15*365/'TAB 256'!O15</f>
        <v>#DIV/0!</v>
      </c>
      <c r="P15" s="20" t="e">
        <f>'TAB 259'!P15*365/'TAB 256'!P15</f>
        <v>#DIV/0!</v>
      </c>
      <c r="Q15" s="157"/>
      <c r="R15" s="158"/>
    </row>
    <row r="16" spans="1:18" ht="19.5" customHeight="1">
      <c r="A16" s="18">
        <v>10</v>
      </c>
      <c r="B16" s="19" t="s">
        <v>54</v>
      </c>
      <c r="C16" s="20">
        <f>'TAB 259'!C16*182/'TAB 256'!C16</f>
        <v>1.0869386824709368</v>
      </c>
      <c r="D16" s="20">
        <f>'TAB 259'!D16*365/'TAB 256'!D16</f>
        <v>1.254823545920157</v>
      </c>
      <c r="E16" s="20">
        <f>'TAB 259'!E16*365/'TAB 256'!E16</f>
        <v>1.1622391948161839</v>
      </c>
      <c r="F16" s="20">
        <f>'TAB 259'!F16*365/'TAB 256'!F16</f>
        <v>1.2923809766411085</v>
      </c>
      <c r="G16" s="20">
        <f>'TAB 259'!G16*182/'TAB 256'!G16</f>
        <v>1.234679571254127</v>
      </c>
      <c r="H16" s="20">
        <f>'TAB 259'!H16*365/'TAB 256'!H16</f>
        <v>1.3725244422160943</v>
      </c>
      <c r="I16" s="20">
        <f>'TAB 259'!I16*365/'TAB 256'!I16</f>
        <v>1.2837346713873714</v>
      </c>
      <c r="J16" s="20">
        <f>'TAB 259'!J16*365/'TAB 256'!J16</f>
        <v>1.0801161969919097</v>
      </c>
      <c r="K16" s="20">
        <f>'TAB 259'!K16*365/'TAB 256'!K16</f>
        <v>1.4374493757506355</v>
      </c>
      <c r="L16" s="20">
        <f>'TAB 259'!L16*365/'TAB 256'!L16</f>
        <v>1.4236908351544995</v>
      </c>
      <c r="M16" s="20">
        <f>'TAB 259'!M16*365/'TAB 256'!M16</f>
        <v>1.2596669773534523</v>
      </c>
      <c r="N16" s="20">
        <f>'TAB 259'!N16*365/'TAB 256'!N16</f>
        <v>1.399920095884938</v>
      </c>
      <c r="O16" s="20">
        <f>'TAB 259'!O16*365/'TAB 256'!O16</f>
        <v>1.4323545554335895</v>
      </c>
      <c r="P16" s="20">
        <f>'TAB 259'!P16*365/'TAB 256'!P16</f>
        <v>1.762927686020198</v>
      </c>
      <c r="Q16" s="157"/>
      <c r="R16" s="158"/>
    </row>
    <row r="17" spans="1:18" ht="24.75" customHeight="1">
      <c r="A17" s="18">
        <v>11</v>
      </c>
      <c r="B17" s="19" t="s">
        <v>55</v>
      </c>
      <c r="C17" s="20">
        <f>'TAB 259'!C17*182/'TAB 256'!C17</f>
        <v>0.695770131952152</v>
      </c>
      <c r="D17" s="20">
        <f>'TAB 259'!D17*365/'TAB 256'!D17</f>
        <v>0.38011594404137883</v>
      </c>
      <c r="E17" s="20">
        <f>'TAB 259'!E17*365/'TAB 256'!E17</f>
        <v>0.6974864030574747</v>
      </c>
      <c r="F17" s="20">
        <f>'TAB 259'!F17*365/'TAB 256'!F17</f>
        <v>0.44433923982145274</v>
      </c>
      <c r="G17" s="20">
        <f>'TAB 259'!G17*182/'TAB 256'!G17</f>
        <v>0.6676630434782609</v>
      </c>
      <c r="H17" s="20">
        <f>'TAB 259'!H17*365/'TAB 256'!H17</f>
        <v>0.47632363907531694</v>
      </c>
      <c r="I17" s="20">
        <f>'TAB 259'!I17*365/'TAB 256'!I17</f>
        <v>0.42470079787234044</v>
      </c>
      <c r="J17" s="20">
        <f>'TAB 259'!J17*365/'TAB 256'!J17</f>
        <v>0.40500911468653406</v>
      </c>
      <c r="K17" s="20">
        <f>'TAB 259'!K17*365/'TAB 256'!K17</f>
        <v>0.47273669213832403</v>
      </c>
      <c r="L17" s="20">
        <f>'TAB 259'!L17*365/'TAB 256'!L17</f>
        <v>0.42608188109730677</v>
      </c>
      <c r="M17" s="20">
        <f>'TAB 259'!M17*365/'TAB 256'!M17</f>
        <v>0.4329569178212184</v>
      </c>
      <c r="N17" s="20">
        <f>'TAB 259'!N17*365/'TAB 256'!N17</f>
        <v>0.4924171938965389</v>
      </c>
      <c r="O17" s="20">
        <f>'TAB 259'!O17*365/'TAB 256'!O17</f>
        <v>0.4513030245387103</v>
      </c>
      <c r="P17" s="20">
        <f>'TAB 259'!P17*365/'TAB 256'!P17</f>
        <v>0.8390139505389981</v>
      </c>
      <c r="Q17" s="157"/>
      <c r="R17" s="158"/>
    </row>
    <row r="18" spans="1:18" ht="24.75" customHeight="1">
      <c r="A18" s="18">
        <v>12</v>
      </c>
      <c r="B18" s="19" t="s">
        <v>56</v>
      </c>
      <c r="C18" s="20" t="e">
        <f>'TAB 259'!C18*182/'TAB 256'!C18</f>
        <v>#DIV/0!</v>
      </c>
      <c r="D18" s="20">
        <f>'TAB 259'!D18*365/'TAB 256'!D18</f>
        <v>0.30942692438114616</v>
      </c>
      <c r="E18" s="20">
        <f>'TAB 259'!E18*365/'TAB 256'!E18</f>
        <v>0.3388519263499923</v>
      </c>
      <c r="F18" s="20">
        <f>'TAB 259'!F18*365/'TAB 256'!F18</f>
        <v>0.28048155737704916</v>
      </c>
      <c r="G18" s="20">
        <f>'TAB 259'!G18*182/'TAB 256'!G18</f>
        <v>0.23879291493549093</v>
      </c>
      <c r="H18" s="20">
        <f>'TAB 259'!H18*365/'TAB 256'!H18</f>
        <v>0.24161518093556927</v>
      </c>
      <c r="I18" s="20">
        <f>'TAB 259'!I18*365/'TAB 256'!I18</f>
        <v>0.2675626145387905</v>
      </c>
      <c r="J18" s="20">
        <f>'TAB 259'!J18*365/'TAB 256'!J18</f>
        <v>0.26606730652411614</v>
      </c>
      <c r="K18" s="20">
        <f>'TAB 259'!K18*365/'TAB 256'!K18</f>
        <v>0.27522935779816515</v>
      </c>
      <c r="L18" s="20">
        <f>'TAB 259'!L18*365/'TAB 256'!L18</f>
        <v>0.3213836477987421</v>
      </c>
      <c r="M18" s="20">
        <f>'TAB 259'!M18*365/'TAB 256'!M18</f>
        <v>0.33989623520021284</v>
      </c>
      <c r="N18" s="20">
        <f>'TAB 259'!N18*365/'TAB 256'!N18</f>
        <v>0.30584151304764184</v>
      </c>
      <c r="O18" s="20">
        <f>'TAB 259'!O18*365/'TAB 256'!O18</f>
        <v>0.3300607156698101</v>
      </c>
      <c r="P18" s="20">
        <f>'TAB 259'!P18*365/'TAB 256'!P18</f>
        <v>1.2826305220883534</v>
      </c>
      <c r="Q18" s="157"/>
      <c r="R18" s="158"/>
    </row>
    <row r="19" spans="1:18" ht="19.5" customHeight="1">
      <c r="A19" s="18">
        <v>13</v>
      </c>
      <c r="B19" s="32"/>
      <c r="C19" s="20" t="e">
        <f>'TAB 259'!C19*182/'TAB 256'!C19</f>
        <v>#DIV/0!</v>
      </c>
      <c r="D19" s="20" t="e">
        <f>'TAB 259'!D19*365/'TAB 256'!D19</f>
        <v>#DIV/0!</v>
      </c>
      <c r="E19" s="20" t="e">
        <f>'TAB 259'!E19*365/'TAB 256'!E19</f>
        <v>#DIV/0!</v>
      </c>
      <c r="F19" s="20" t="e">
        <f>'TAB 259'!F19*365/'TAB 256'!F19</f>
        <v>#DIV/0!</v>
      </c>
      <c r="G19" s="20" t="e">
        <f>'TAB 259'!G19*182/'TAB 256'!G19</f>
        <v>#DIV/0!</v>
      </c>
      <c r="H19" s="20" t="e">
        <f>'TAB 259'!H19*365/'TAB 256'!H19</f>
        <v>#DIV/0!</v>
      </c>
      <c r="I19" s="20" t="e">
        <f>'TAB 259'!I19*365/'TAB 256'!I19</f>
        <v>#DIV/0!</v>
      </c>
      <c r="J19" s="20" t="e">
        <f>'TAB 259'!J19*365/'TAB 256'!J19</f>
        <v>#DIV/0!</v>
      </c>
      <c r="K19" s="20" t="e">
        <f>'TAB 259'!K19*365/'TAB 256'!K19</f>
        <v>#DIV/0!</v>
      </c>
      <c r="L19" s="20" t="e">
        <f>'TAB 259'!L19*365/'TAB 256'!L19</f>
        <v>#DIV/0!</v>
      </c>
      <c r="M19" s="20" t="e">
        <f>'TAB 259'!M19*365/'TAB 256'!M19</f>
        <v>#DIV/0!</v>
      </c>
      <c r="N19" s="20" t="e">
        <f>'TAB 259'!N19*365/'TAB 256'!N19</f>
        <v>#DIV/0!</v>
      </c>
      <c r="O19" s="20" t="e">
        <f>'TAB 259'!O19*365/'TAB 256'!O19</f>
        <v>#DIV/0!</v>
      </c>
      <c r="P19" s="20" t="e">
        <f>'TAB 259'!P19*365/'TAB 256'!P19</f>
        <v>#DIV/0!</v>
      </c>
      <c r="Q19" s="155"/>
      <c r="R19" s="156"/>
    </row>
    <row r="20" spans="1:18" ht="19.5" customHeight="1">
      <c r="A20" s="18">
        <v>14</v>
      </c>
      <c r="B20" s="19"/>
      <c r="C20" s="20" t="e">
        <f>'TAB 259'!C20*182/'TAB 256'!C20</f>
        <v>#DIV/0!</v>
      </c>
      <c r="D20" s="20" t="e">
        <f>'TAB 259'!D20*365/'TAB 256'!D20</f>
        <v>#DIV/0!</v>
      </c>
      <c r="E20" s="20" t="e">
        <f>'TAB 259'!E20*365/'TAB 256'!E20</f>
        <v>#DIV/0!</v>
      </c>
      <c r="F20" s="20" t="e">
        <f>'TAB 259'!F20*365/'TAB 256'!F20</f>
        <v>#DIV/0!</v>
      </c>
      <c r="G20" s="20" t="e">
        <f>'TAB 259'!G20*182/'TAB 256'!G20</f>
        <v>#DIV/0!</v>
      </c>
      <c r="H20" s="20" t="e">
        <f>'TAB 259'!H20*365/'TAB 256'!H20</f>
        <v>#DIV/0!</v>
      </c>
      <c r="I20" s="20" t="e">
        <f>'TAB 259'!I20*365/'TAB 256'!I20</f>
        <v>#DIV/0!</v>
      </c>
      <c r="J20" s="20" t="e">
        <f>'TAB 259'!J20*365/'TAB 256'!J20</f>
        <v>#DIV/0!</v>
      </c>
      <c r="K20" s="20" t="e">
        <f>'TAB 259'!K20*365/'TAB 256'!K20</f>
        <v>#DIV/0!</v>
      </c>
      <c r="L20" s="20" t="e">
        <f>'TAB 259'!L20*365/'TAB 256'!L20</f>
        <v>#DIV/0!</v>
      </c>
      <c r="M20" s="20" t="e">
        <f>'TAB 259'!M20*365/'TAB 256'!M20</f>
        <v>#DIV/0!</v>
      </c>
      <c r="N20" s="20" t="e">
        <f>'TAB 259'!N20*365/'TAB 256'!N20</f>
        <v>#DIV/0!</v>
      </c>
      <c r="O20" s="20" t="e">
        <f>'TAB 259'!O20*365/'TAB 256'!O20</f>
        <v>#DIV/0!</v>
      </c>
      <c r="P20" s="20" t="e">
        <f>'TAB 259'!P20*365/'TAB 256'!P20</f>
        <v>#DIV/0!</v>
      </c>
      <c r="Q20" s="155"/>
      <c r="R20" s="156"/>
    </row>
    <row r="21" spans="1:18" ht="19.5" customHeight="1">
      <c r="A21" s="37">
        <v>15</v>
      </c>
      <c r="B21" s="127"/>
      <c r="C21" s="33" t="e">
        <f>'TAB 259'!C21*182/'TAB 256'!C21</f>
        <v>#DIV/0!</v>
      </c>
      <c r="D21" s="33" t="e">
        <f>'TAB 259'!D21*365/'TAB 256'!D21</f>
        <v>#DIV/0!</v>
      </c>
      <c r="E21" s="33" t="e">
        <f>'TAB 259'!E21*365/'TAB 256'!E21</f>
        <v>#DIV/0!</v>
      </c>
      <c r="F21" s="33" t="e">
        <f>'TAB 259'!F21*365/'TAB 256'!F21</f>
        <v>#DIV/0!</v>
      </c>
      <c r="G21" s="33" t="e">
        <f>'TAB 259'!G21*182/'TAB 256'!G21</f>
        <v>#DIV/0!</v>
      </c>
      <c r="H21" s="33" t="e">
        <f>'TAB 259'!H21*365/'TAB 256'!H21</f>
        <v>#DIV/0!</v>
      </c>
      <c r="I21" s="33" t="e">
        <f>'TAB 259'!I21*365/'TAB 256'!I21</f>
        <v>#DIV/0!</v>
      </c>
      <c r="J21" s="33" t="e">
        <f>'TAB 259'!J21*365/'TAB 256'!J21</f>
        <v>#DIV/0!</v>
      </c>
      <c r="K21" s="33" t="e">
        <f>'TAB 259'!K21*365/'TAB 256'!K21</f>
        <v>#DIV/0!</v>
      </c>
      <c r="L21" s="33" t="e">
        <f>'TAB 259'!L21*365/'TAB 256'!L21</f>
        <v>#DIV/0!</v>
      </c>
      <c r="M21" s="33" t="e">
        <f>'TAB 259'!M21*365/'TAB 256'!M21</f>
        <v>#DIV/0!</v>
      </c>
      <c r="N21" s="33" t="e">
        <f>'TAB 259'!N21*365/'TAB 256'!N21</f>
        <v>#DIV/0!</v>
      </c>
      <c r="O21" s="33" t="e">
        <f>'TAB 259'!O21*365/'TAB 256'!O21</f>
        <v>#DIV/0!</v>
      </c>
      <c r="P21" s="33" t="e">
        <f>'TAB 259'!P21*365/'TAB 256'!P21</f>
        <v>#DIV/0!</v>
      </c>
      <c r="Q21" s="155"/>
      <c r="R21" s="156"/>
    </row>
    <row r="22" spans="1:18" ht="19.5" customHeight="1">
      <c r="A22" s="166" t="s">
        <v>30</v>
      </c>
      <c r="B22" s="166"/>
      <c r="C22" s="25">
        <f>'TAB 259'!C22*182/'TAB 256'!C22</f>
        <v>1.0295235850506748</v>
      </c>
      <c r="D22" s="25">
        <f>'TAB 259'!D22*365/'TAB 256'!D22</f>
        <v>0.7946945796124985</v>
      </c>
      <c r="E22" s="25">
        <f>'TAB 259'!E22*365/'TAB 256'!E22</f>
        <v>0.8941271728243675</v>
      </c>
      <c r="F22" s="25">
        <f>'TAB 259'!F22*365/'TAB 256'!F22</f>
        <v>0.8637950681434889</v>
      </c>
      <c r="G22" s="25">
        <f>'TAB 259'!G22*182/'TAB 256'!G22</f>
        <v>0.869706269180184</v>
      </c>
      <c r="H22" s="25">
        <f>'TAB 259'!H22*365/'TAB 256'!H22</f>
        <v>0.9760828625235405</v>
      </c>
      <c r="I22" s="25">
        <f>'TAB 259'!I22*365/'TAB 256'!I22</f>
        <v>0.9529985230391274</v>
      </c>
      <c r="J22" s="25">
        <f>'TAB 259'!J22*365/'TAB 256'!J22</f>
        <v>0.8887513970940444</v>
      </c>
      <c r="K22" s="25">
        <f>'TAB 259'!K22*365/'TAB 256'!K22</f>
        <v>0.9819031239571836</v>
      </c>
      <c r="L22" s="25">
        <f>'TAB 259'!L22*365/'TAB 256'!L22</f>
        <v>0.9494077724570591</v>
      </c>
      <c r="M22" s="25">
        <f>'TAB 259'!M22*365/'TAB 256'!M22</f>
        <v>0.9518103162400893</v>
      </c>
      <c r="N22" s="25">
        <f>'TAB 259'!N22*365/'TAB 256'!N22</f>
        <v>1.0058560775659042</v>
      </c>
      <c r="O22" s="25">
        <f>'TAB 259'!O22*365/'TAB 256'!O22</f>
        <v>1.0550371517547146</v>
      </c>
      <c r="P22" s="25">
        <f>'TAB 259'!P22*365/'TAB 256'!P22</f>
        <v>1.6770792013751157</v>
      </c>
      <c r="Q22" s="155"/>
      <c r="R22" s="156"/>
    </row>
    <row r="23" spans="1:18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55"/>
      <c r="N23" s="134"/>
      <c r="O23" s="134"/>
      <c r="P23" s="134"/>
      <c r="Q23" s="156"/>
      <c r="R23" s="156"/>
    </row>
    <row r="24" spans="1:18" ht="12.75" customHeight="1">
      <c r="A24" s="29"/>
      <c r="B24" s="30"/>
      <c r="C24" s="31"/>
      <c r="D24" s="31"/>
      <c r="E24" s="31"/>
      <c r="F24" s="31"/>
      <c r="G24" s="31"/>
      <c r="H24" s="31"/>
      <c r="Q24" s="39"/>
      <c r="R24" s="39"/>
    </row>
    <row r="25" spans="1:18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Q25" s="39"/>
      <c r="R25" s="39"/>
    </row>
    <row r="26" spans="1:18" ht="12.75" customHeight="1">
      <c r="A26" s="175" t="s">
        <v>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9"/>
      <c r="Q26" s="39"/>
      <c r="R26" s="39"/>
    </row>
    <row r="27" spans="17:18" ht="12.75" customHeight="1">
      <c r="Q27" s="39"/>
      <c r="R27" s="39"/>
    </row>
    <row r="28" spans="17:18" ht="12.75" customHeight="1">
      <c r="Q28" s="39"/>
      <c r="R28" s="39"/>
    </row>
    <row r="29" spans="17:18" ht="12.75" customHeight="1">
      <c r="Q29" s="39"/>
      <c r="R29" s="39"/>
    </row>
    <row r="30" spans="17:18" ht="12.75">
      <c r="Q30" s="39"/>
      <c r="R30" s="39"/>
    </row>
    <row r="31" spans="17:18" ht="12.75">
      <c r="Q31" s="39"/>
      <c r="R31" s="39"/>
    </row>
    <row r="32" spans="17:18" ht="12.75">
      <c r="Q32" s="39"/>
      <c r="R32" s="39"/>
    </row>
    <row r="33" spans="17:18" ht="12.75">
      <c r="Q33" s="39"/>
      <c r="R33" s="39"/>
    </row>
    <row r="34" spans="17:18" ht="12.75">
      <c r="Q34" s="39"/>
      <c r="R34" s="39"/>
    </row>
    <row r="35" spans="17:18" ht="12.75"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  <row r="48" spans="17:18" ht="12.75">
      <c r="Q48" s="39"/>
      <c r="R48" s="39"/>
    </row>
    <row r="49" spans="17:18" ht="12.75">
      <c r="Q49" s="39"/>
      <c r="R49" s="39"/>
    </row>
    <row r="50" spans="17:18" ht="12.75">
      <c r="Q50" s="39"/>
      <c r="R50" s="39"/>
    </row>
    <row r="51" spans="17:18" ht="12.75">
      <c r="Q51" s="39"/>
      <c r="R51" s="39"/>
    </row>
    <row r="52" spans="17:18" ht="12.75">
      <c r="Q52" s="39"/>
      <c r="R52" s="39"/>
    </row>
    <row r="53" spans="17:18" ht="12.75">
      <c r="Q53" s="39"/>
      <c r="R53" s="39"/>
    </row>
    <row r="54" spans="17:18" ht="12.75">
      <c r="Q54" s="39"/>
      <c r="R54" s="39"/>
    </row>
    <row r="55" spans="17:18" ht="12.75">
      <c r="Q55" s="39"/>
      <c r="R55" s="39"/>
    </row>
    <row r="210" spans="1:2" ht="13.5">
      <c r="A210" s="26" t="s">
        <v>31</v>
      </c>
      <c r="B210" s="27" t="s">
        <v>32</v>
      </c>
    </row>
    <row r="211" spans="1:2" ht="13.5">
      <c r="A211" s="29" t="s">
        <v>33</v>
      </c>
      <c r="B211" s="30" t="s">
        <v>34</v>
      </c>
    </row>
  </sheetData>
  <sheetProtection/>
  <mergeCells count="22">
    <mergeCell ref="E4:E5"/>
    <mergeCell ref="O4:O5"/>
    <mergeCell ref="G4:G5"/>
    <mergeCell ref="H4:H5"/>
    <mergeCell ref="A2:O2"/>
    <mergeCell ref="A26:O26"/>
    <mergeCell ref="L4:L5"/>
    <mergeCell ref="M4:M5"/>
    <mergeCell ref="A4:A5"/>
    <mergeCell ref="B4:B5"/>
    <mergeCell ref="C4:C5"/>
    <mergeCell ref="D4:D5"/>
    <mergeCell ref="A25:I25"/>
    <mergeCell ref="A22:B22"/>
    <mergeCell ref="Q4:R10"/>
    <mergeCell ref="Q11:R14"/>
    <mergeCell ref="I4:I5"/>
    <mergeCell ref="J4:J5"/>
    <mergeCell ref="K4:K5"/>
    <mergeCell ref="F4:F5"/>
    <mergeCell ref="P4:P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1"/>
  <sheetViews>
    <sheetView zoomScalePageLayoutView="0" workbookViewId="0" topLeftCell="A1">
      <selection activeCell="T10" sqref="T10:U13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8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9"/>
      <c r="R1" s="139"/>
    </row>
    <row r="2" spans="1:17" ht="12.75" customHeight="1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0"/>
      <c r="Q2" s="13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58</v>
      </c>
      <c r="P3" s="131"/>
    </row>
    <row r="4" spans="1:1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53"/>
      <c r="R4" s="154"/>
    </row>
    <row r="5" spans="1:1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53"/>
      <c r="R5" s="154"/>
    </row>
    <row r="6" spans="1:21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3">
        <v>12</v>
      </c>
      <c r="N6" s="13">
        <v>13</v>
      </c>
      <c r="O6" s="13">
        <v>14</v>
      </c>
      <c r="P6" s="13">
        <v>14</v>
      </c>
      <c r="Q6" s="188" t="s">
        <v>97</v>
      </c>
      <c r="R6" s="189"/>
      <c r="S6" s="15"/>
      <c r="T6" s="186"/>
      <c r="U6" s="186"/>
    </row>
    <row r="7" spans="1:21" ht="19.5" customHeight="1">
      <c r="A7" s="16">
        <v>1</v>
      </c>
      <c r="B7" s="35" t="s">
        <v>45</v>
      </c>
      <c r="C7" s="17" t="e">
        <f>'TAB 254'!C7/'TAB 252'!C7*100</f>
        <v>#DIV/0!</v>
      </c>
      <c r="D7" s="17">
        <f>'TAB 254'!D7/'TAB 252'!D7*100</f>
        <v>0</v>
      </c>
      <c r="E7" s="17" t="e">
        <f>'TAB 254'!E7/'TAB 252'!E7*100</f>
        <v>#DIV/0!</v>
      </c>
      <c r="F7" s="17" t="e">
        <f>'TAB 254'!F7/'TAB 252'!F7*100</f>
        <v>#DIV/0!</v>
      </c>
      <c r="G7" s="17" t="e">
        <f>'TAB 254'!G7/'TAB 252'!G7*100</f>
        <v>#DIV/0!</v>
      </c>
      <c r="H7" s="17" t="e">
        <f>'TAB 254'!H7/'TAB 252'!H7*100</f>
        <v>#DIV/0!</v>
      </c>
      <c r="I7" s="17" t="e">
        <f>'TAB 254'!I7/'TAB 252'!I7*100</f>
        <v>#DIV/0!</v>
      </c>
      <c r="J7" s="17" t="e">
        <f>'TAB 254'!J7/'TAB 252'!J7*100</f>
        <v>#DIV/0!</v>
      </c>
      <c r="K7" s="17" t="e">
        <f>'TAB 254'!K7/'TAB 252'!K7*100</f>
        <v>#DIV/0!</v>
      </c>
      <c r="L7" s="17" t="e">
        <f>'TAB 254'!L7/'TAB 252'!L7*100</f>
        <v>#DIV/0!</v>
      </c>
      <c r="M7" s="17" t="e">
        <f>'TAB 254'!M7/'TAB 252'!M7*100</f>
        <v>#DIV/0!</v>
      </c>
      <c r="N7" s="17">
        <f>'TAB 254'!N7/'TAB 252'!N7*100</f>
        <v>0</v>
      </c>
      <c r="O7" s="17" t="e">
        <f>'TAB 254'!O7/'TAB 252'!O7*100</f>
        <v>#DIV/0!</v>
      </c>
      <c r="P7" s="17" t="e">
        <f>'TAB 254'!P7/'TAB 252'!P7*100</f>
        <v>#DIV/0!</v>
      </c>
      <c r="Q7" s="188"/>
      <c r="R7" s="189"/>
      <c r="S7" s="15"/>
      <c r="T7" s="186"/>
      <c r="U7" s="186"/>
    </row>
    <row r="8" spans="1:21" ht="19.5" customHeight="1">
      <c r="A8" s="18">
        <v>2</v>
      </c>
      <c r="B8" s="21" t="s">
        <v>46</v>
      </c>
      <c r="C8" s="20" t="e">
        <f>'TAB 254'!C8/'TAB 252'!C8*100</f>
        <v>#DIV/0!</v>
      </c>
      <c r="D8" s="20" t="e">
        <f>'TAB 254'!D8/'TAB 252'!D8*100</f>
        <v>#DIV/0!</v>
      </c>
      <c r="E8" s="20" t="e">
        <f>'TAB 254'!E8/'TAB 252'!E8*100</f>
        <v>#DIV/0!</v>
      </c>
      <c r="F8" s="20">
        <f>'TAB 254'!F8/'TAB 252'!F8*100</f>
        <v>80</v>
      </c>
      <c r="G8" s="20" t="e">
        <f>'TAB 254'!G8/'TAB 252'!G8*100</f>
        <v>#DIV/0!</v>
      </c>
      <c r="H8" s="20" t="e">
        <f>'TAB 254'!H8/'TAB 252'!H8*100</f>
        <v>#DIV/0!</v>
      </c>
      <c r="I8" s="20" t="e">
        <f>'TAB 254'!I8/'TAB 252'!I8*100</f>
        <v>#DIV/0!</v>
      </c>
      <c r="J8" s="20" t="e">
        <f>'TAB 254'!J8/'TAB 252'!J8*100</f>
        <v>#DIV/0!</v>
      </c>
      <c r="K8" s="20" t="e">
        <f>'TAB 254'!K8/'TAB 252'!K8*100</f>
        <v>#DIV/0!</v>
      </c>
      <c r="L8" s="20" t="e">
        <f>'TAB 254'!L8/'TAB 252'!L8*100</f>
        <v>#DIV/0!</v>
      </c>
      <c r="M8" s="20" t="e">
        <f>'TAB 254'!M8/'TAB 252'!M8*100</f>
        <v>#DIV/0!</v>
      </c>
      <c r="N8" s="20">
        <f>'TAB 254'!N8/'TAB 252'!N8*100</f>
        <v>0</v>
      </c>
      <c r="O8" s="20" t="e">
        <f>'TAB 254'!O8/'TAB 252'!O8*100</f>
        <v>#DIV/0!</v>
      </c>
      <c r="P8" s="20" t="e">
        <f>'TAB 254'!P8/'TAB 252'!P8*100</f>
        <v>#DIV/0!</v>
      </c>
      <c r="Q8" s="188"/>
      <c r="R8" s="189"/>
      <c r="S8" s="15"/>
      <c r="T8" s="186"/>
      <c r="U8" s="186"/>
    </row>
    <row r="9" spans="1:21" ht="19.5" customHeight="1">
      <c r="A9" s="18">
        <v>3</v>
      </c>
      <c r="B9" s="21" t="s">
        <v>47</v>
      </c>
      <c r="C9" s="20" t="e">
        <f>'TAB 254'!C9/'TAB 252'!C9*100</f>
        <v>#DIV/0!</v>
      </c>
      <c r="D9" s="20" t="e">
        <f>'TAB 254'!D9/'TAB 252'!D9*100</f>
        <v>#DIV/0!</v>
      </c>
      <c r="E9" s="20" t="e">
        <f>'TAB 254'!E9/'TAB 252'!E9*100</f>
        <v>#DIV/0!</v>
      </c>
      <c r="F9" s="20" t="e">
        <f>'TAB 254'!F9/'TAB 252'!F9*100</f>
        <v>#DIV/0!</v>
      </c>
      <c r="G9" s="20" t="e">
        <f>'TAB 254'!G9/'TAB 252'!G9*100</f>
        <v>#DIV/0!</v>
      </c>
      <c r="H9" s="20" t="e">
        <f>'TAB 254'!H9/'TAB 252'!H9*100</f>
        <v>#DIV/0!</v>
      </c>
      <c r="I9" s="20" t="e">
        <f>'TAB 254'!I9/'TAB 252'!I9*100</f>
        <v>#DIV/0!</v>
      </c>
      <c r="J9" s="20" t="e">
        <f>'TAB 254'!J9/'TAB 252'!J9*100</f>
        <v>#DIV/0!</v>
      </c>
      <c r="K9" s="20" t="e">
        <f>'TAB 254'!K9/'TAB 252'!K9*100</f>
        <v>#DIV/0!</v>
      </c>
      <c r="L9" s="20" t="e">
        <f>'TAB 254'!L9/'TAB 252'!L9*100</f>
        <v>#DIV/0!</v>
      </c>
      <c r="M9" s="20" t="e">
        <f>'TAB 254'!M9/'TAB 252'!M9*100</f>
        <v>#DIV/0!</v>
      </c>
      <c r="N9" s="20" t="e">
        <f>'TAB 254'!N9/'TAB 252'!N9*100</f>
        <v>#DIV/0!</v>
      </c>
      <c r="O9" s="20" t="e">
        <f>'TAB 254'!O9/'TAB 252'!O9*100</f>
        <v>#DIV/0!</v>
      </c>
      <c r="P9" s="20" t="e">
        <f>'TAB 254'!P9/'TAB 252'!P9*100</f>
        <v>#DIV/0!</v>
      </c>
      <c r="Q9" s="188"/>
      <c r="R9" s="189"/>
      <c r="S9" s="22"/>
      <c r="T9" s="186"/>
      <c r="U9" s="186"/>
    </row>
    <row r="10" spans="1:21" ht="19.5" customHeight="1">
      <c r="A10" s="18">
        <v>4</v>
      </c>
      <c r="B10" s="21" t="s">
        <v>48</v>
      </c>
      <c r="C10" s="20">
        <f>'TAB 254'!C10/'TAB 252'!C10*100</f>
        <v>100</v>
      </c>
      <c r="D10" s="20">
        <f>'TAB 254'!D10/'TAB 252'!D10*100</f>
        <v>62.5</v>
      </c>
      <c r="E10" s="20" t="e">
        <f>'TAB 254'!E10/'TAB 252'!E10*100</f>
        <v>#DIV/0!</v>
      </c>
      <c r="F10" s="20" t="e">
        <f>'TAB 254'!F10/'TAB 252'!F10*100</f>
        <v>#DIV/0!</v>
      </c>
      <c r="G10" s="20" t="e">
        <f>'TAB 254'!G10/'TAB 252'!G10*100</f>
        <v>#DIV/0!</v>
      </c>
      <c r="H10" s="20" t="e">
        <f>'TAB 254'!H10/'TAB 252'!H10*100</f>
        <v>#DIV/0!</v>
      </c>
      <c r="I10" s="20" t="e">
        <f>'TAB 254'!I10/'TAB 252'!I10*100</f>
        <v>#DIV/0!</v>
      </c>
      <c r="J10" s="20" t="e">
        <f>'TAB 254'!J10/'TAB 252'!J10*100</f>
        <v>#DIV/0!</v>
      </c>
      <c r="K10" s="20" t="e">
        <f>'TAB 254'!K10/'TAB 252'!K10*100</f>
        <v>#DIV/0!</v>
      </c>
      <c r="L10" s="20" t="e">
        <f>'TAB 254'!L10/'TAB 252'!L10*100</f>
        <v>#DIV/0!</v>
      </c>
      <c r="M10" s="20" t="e">
        <f>'TAB 254'!M10/'TAB 252'!M10*100</f>
        <v>#DIV/0!</v>
      </c>
      <c r="N10" s="20" t="e">
        <f>'TAB 254'!N10/'TAB 252'!N10*100</f>
        <v>#DIV/0!</v>
      </c>
      <c r="O10" s="20" t="e">
        <f>'TAB 254'!O10/'TAB 252'!O10*100</f>
        <v>#DIV/0!</v>
      </c>
      <c r="P10" s="20" t="e">
        <f>'TAB 254'!P10/'TAB 252'!P10*100</f>
        <v>#DIV/0!</v>
      </c>
      <c r="Q10" s="170" t="s">
        <v>59</v>
      </c>
      <c r="R10" s="171"/>
      <c r="S10" s="23"/>
      <c r="T10" s="187"/>
      <c r="U10" s="187"/>
    </row>
    <row r="11" spans="1:21" ht="19.5" customHeight="1">
      <c r="A11" s="18">
        <v>5</v>
      </c>
      <c r="B11" s="19" t="s">
        <v>49</v>
      </c>
      <c r="C11" s="20">
        <f>'TAB 254'!C11/'TAB 252'!C11*100</f>
        <v>23.333333333333332</v>
      </c>
      <c r="D11" s="20">
        <f>'TAB 254'!D11/'TAB 252'!D11*100</f>
        <v>24.074074074074073</v>
      </c>
      <c r="E11" s="20">
        <f>'TAB 254'!E11/'TAB 252'!E11*100</f>
        <v>19.607843137254903</v>
      </c>
      <c r="F11" s="20">
        <f>'TAB 254'!F11/'TAB 252'!F11*100</f>
        <v>21.568627450980394</v>
      </c>
      <c r="G11" s="20">
        <f>'TAB 254'!G11/'TAB 252'!G11*100</f>
        <v>34.61538461538461</v>
      </c>
      <c r="H11" s="20">
        <f>'TAB 254'!H11/'TAB 252'!H11*100</f>
        <v>37.77777777777778</v>
      </c>
      <c r="I11" s="20">
        <f>'TAB 254'!I11/'TAB 252'!I11*100</f>
        <v>33.33333333333333</v>
      </c>
      <c r="J11" s="20">
        <f>'TAB 254'!J11/'TAB 252'!J11*100</f>
        <v>35.8974358974359</v>
      </c>
      <c r="K11" s="20">
        <f>'TAB 254'!K11/'TAB 252'!K11*100</f>
        <v>34.090909090909086</v>
      </c>
      <c r="L11" s="20">
        <f>'TAB 254'!L11/'TAB 252'!L11*100</f>
        <v>31.03448275862069</v>
      </c>
      <c r="M11" s="20">
        <f>'TAB 254'!M11/'TAB 252'!M11*100</f>
        <v>22.727272727272727</v>
      </c>
      <c r="N11" s="20">
        <f>'TAB 254'!N11/'TAB 252'!N11*100</f>
        <v>50</v>
      </c>
      <c r="O11" s="20">
        <f>'TAB 254'!O11/'TAB 252'!O11*100</f>
        <v>38.23529411764706</v>
      </c>
      <c r="P11" s="20">
        <f>'TAB 254'!P11/'TAB 252'!P11*100</f>
        <v>53.333333333333336</v>
      </c>
      <c r="Q11" s="170"/>
      <c r="R11" s="171"/>
      <c r="S11" s="23"/>
      <c r="T11" s="187"/>
      <c r="U11" s="187"/>
    </row>
    <row r="12" spans="1:21" ht="24.75" customHeight="1">
      <c r="A12" s="18">
        <v>6</v>
      </c>
      <c r="B12" s="19" t="s">
        <v>50</v>
      </c>
      <c r="C12" s="20">
        <f>'TAB 254'!C12/'TAB 252'!C12*100</f>
        <v>46.42857142857143</v>
      </c>
      <c r="D12" s="20">
        <f>'TAB 254'!D12/'TAB 252'!D12*100</f>
        <v>33.89830508474576</v>
      </c>
      <c r="E12" s="20">
        <f>'TAB 254'!E12/'TAB 252'!E12*100</f>
        <v>24.074074074074073</v>
      </c>
      <c r="F12" s="20">
        <f>'TAB 254'!F12/'TAB 252'!F12*100</f>
        <v>31.666666666666664</v>
      </c>
      <c r="G12" s="20">
        <f>'TAB 254'!G12/'TAB 252'!G12*100</f>
        <v>45.45454545454545</v>
      </c>
      <c r="H12" s="20">
        <f>'TAB 254'!H12/'TAB 252'!H12*100</f>
        <v>38.59649122807017</v>
      </c>
      <c r="I12" s="20">
        <f>'TAB 254'!I12/'TAB 252'!I12*100</f>
        <v>50</v>
      </c>
      <c r="J12" s="20">
        <f>'TAB 254'!J12/'TAB 252'!J12*100</f>
        <v>29.6875</v>
      </c>
      <c r="K12" s="20">
        <f>'TAB 254'!K12/'TAB 252'!K12*100</f>
        <v>36.36363636363637</v>
      </c>
      <c r="L12" s="20">
        <f>'TAB 254'!L12/'TAB 252'!L12*100</f>
        <v>40.816326530612244</v>
      </c>
      <c r="M12" s="20">
        <f>'TAB 254'!M12/'TAB 252'!M12*100</f>
        <v>32.72727272727273</v>
      </c>
      <c r="N12" s="20">
        <f>'TAB 254'!N12/'TAB 252'!N12*100</f>
        <v>34.92063492063492</v>
      </c>
      <c r="O12" s="20">
        <f>'TAB 254'!O12/'TAB 252'!O12*100</f>
        <v>37.77777777777778</v>
      </c>
      <c r="P12" s="20">
        <f>'TAB 254'!P12/'TAB 252'!P12*100</f>
        <v>32.35294117647059</v>
      </c>
      <c r="Q12" s="170"/>
      <c r="R12" s="171"/>
      <c r="T12" s="187"/>
      <c r="U12" s="187"/>
    </row>
    <row r="13" spans="1:21" ht="19.5" customHeight="1">
      <c r="A13" s="18">
        <v>7</v>
      </c>
      <c r="B13" s="19" t="s">
        <v>51</v>
      </c>
      <c r="C13" s="20" t="e">
        <f>'TAB 254'!C13/'TAB 252'!C13*100</f>
        <v>#DIV/0!</v>
      </c>
      <c r="D13" s="20" t="e">
        <f>'TAB 254'!D13/'TAB 252'!D13*100</f>
        <v>#DIV/0!</v>
      </c>
      <c r="E13" s="20" t="e">
        <f>'TAB 254'!E13/'TAB 252'!E13*100</f>
        <v>#DIV/0!</v>
      </c>
      <c r="F13" s="20" t="e">
        <f>'TAB 254'!F13/'TAB 252'!F13*100</f>
        <v>#DIV/0!</v>
      </c>
      <c r="G13" s="20" t="e">
        <f>'TAB 254'!G13/'TAB 252'!G13*100</f>
        <v>#DIV/0!</v>
      </c>
      <c r="H13" s="20" t="e">
        <f>'TAB 254'!H13/'TAB 252'!H13*100</f>
        <v>#DIV/0!</v>
      </c>
      <c r="I13" s="20" t="e">
        <f>'TAB 254'!I13/'TAB 252'!I13*100</f>
        <v>#DIV/0!</v>
      </c>
      <c r="J13" s="20" t="e">
        <f>'TAB 254'!J13/'TAB 252'!J13*100</f>
        <v>#DIV/0!</v>
      </c>
      <c r="K13" s="20" t="e">
        <f>'TAB 254'!K13/'TAB 252'!K13*100</f>
        <v>#DIV/0!</v>
      </c>
      <c r="L13" s="20" t="e">
        <f>'TAB 254'!L13/'TAB 252'!L13*100</f>
        <v>#DIV/0!</v>
      </c>
      <c r="M13" s="20" t="e">
        <f>'TAB 254'!M13/'TAB 252'!M13*100</f>
        <v>#DIV/0!</v>
      </c>
      <c r="N13" s="20">
        <f>'TAB 254'!N13/'TAB 252'!N13*100</f>
        <v>0</v>
      </c>
      <c r="O13" s="20" t="e">
        <f>'TAB 254'!O13/'TAB 252'!O13*100</f>
        <v>#DIV/0!</v>
      </c>
      <c r="P13" s="20" t="e">
        <f>'TAB 254'!P13/'TAB 252'!P13*100</f>
        <v>#DIV/0!</v>
      </c>
      <c r="Q13" s="170"/>
      <c r="R13" s="171"/>
      <c r="T13" s="187"/>
      <c r="U13" s="187"/>
    </row>
    <row r="14" spans="1:18" ht="19.5" customHeight="1">
      <c r="A14" s="18">
        <v>8</v>
      </c>
      <c r="B14" s="19" t="s">
        <v>52</v>
      </c>
      <c r="C14" s="20" t="e">
        <f>'TAB 254'!C14/'TAB 252'!C14*100</f>
        <v>#DIV/0!</v>
      </c>
      <c r="D14" s="20">
        <f>'TAB 254'!D14/'TAB 252'!D14*100</f>
        <v>0</v>
      </c>
      <c r="E14" s="20">
        <f>'TAB 254'!E14/'TAB 252'!E14*100</f>
        <v>50</v>
      </c>
      <c r="F14" s="20" t="e">
        <f>'TAB 254'!F14/'TAB 252'!F14*100</f>
        <v>#DIV/0!</v>
      </c>
      <c r="G14" s="20" t="e">
        <f>'TAB 254'!G14/'TAB 252'!G14*100</f>
        <v>#DIV/0!</v>
      </c>
      <c r="H14" s="20">
        <f>'TAB 254'!H14/'TAB 252'!H14*100</f>
        <v>0</v>
      </c>
      <c r="I14" s="20" t="e">
        <f>'TAB 254'!I14/'TAB 252'!I14*100</f>
        <v>#DIV/0!</v>
      </c>
      <c r="J14" s="20">
        <f>'TAB 254'!J14/'TAB 252'!J14*100</f>
        <v>0</v>
      </c>
      <c r="K14" s="20">
        <f>'TAB 254'!K14/'TAB 252'!K14*100</f>
        <v>0</v>
      </c>
      <c r="L14" s="20" t="e">
        <f>'TAB 254'!L14/'TAB 252'!L14*100</f>
        <v>#DIV/0!</v>
      </c>
      <c r="M14" s="20" t="e">
        <f>'TAB 254'!M14/'TAB 252'!M14*100</f>
        <v>#DIV/0!</v>
      </c>
      <c r="N14" s="20">
        <f>'TAB 254'!N14/'TAB 252'!N14*100</f>
        <v>0</v>
      </c>
      <c r="O14" s="20">
        <f>'TAB 254'!O14/'TAB 252'!O14*100</f>
        <v>0</v>
      </c>
      <c r="P14" s="20">
        <f>'TAB 254'!P14/'TAB 252'!P14*100</f>
        <v>0</v>
      </c>
      <c r="Q14" s="155"/>
      <c r="R14" s="156"/>
    </row>
    <row r="15" spans="1:18" ht="19.5" customHeight="1">
      <c r="A15" s="18">
        <v>9</v>
      </c>
      <c r="B15" s="19" t="s">
        <v>53</v>
      </c>
      <c r="C15" s="20" t="e">
        <f>'TAB 254'!C15/'TAB 252'!C15*100</f>
        <v>#DIV/0!</v>
      </c>
      <c r="D15" s="20" t="e">
        <f>'TAB 254'!D15/'TAB 252'!D15*100</f>
        <v>#DIV/0!</v>
      </c>
      <c r="E15" s="20" t="e">
        <f>'TAB 254'!E15/'TAB 252'!E15*100</f>
        <v>#DIV/0!</v>
      </c>
      <c r="F15" s="20" t="e">
        <f>'TAB 254'!F15/'TAB 252'!F15*100</f>
        <v>#DIV/0!</v>
      </c>
      <c r="G15" s="20" t="e">
        <f>'TAB 254'!G15/'TAB 252'!G15*100</f>
        <v>#DIV/0!</v>
      </c>
      <c r="H15" s="20" t="e">
        <f>'TAB 254'!H15/'TAB 252'!H15*100</f>
        <v>#DIV/0!</v>
      </c>
      <c r="I15" s="20" t="e">
        <f>'TAB 254'!I15/'TAB 252'!I15*100</f>
        <v>#DIV/0!</v>
      </c>
      <c r="J15" s="20" t="e">
        <f>'TAB 254'!J15/'TAB 252'!J15*100</f>
        <v>#DIV/0!</v>
      </c>
      <c r="K15" s="20" t="e">
        <f>'TAB 254'!K15/'TAB 252'!K15*100</f>
        <v>#DIV/0!</v>
      </c>
      <c r="L15" s="20" t="e">
        <f>'TAB 254'!L15/'TAB 252'!L15*100</f>
        <v>#DIV/0!</v>
      </c>
      <c r="M15" s="20" t="e">
        <f>'TAB 254'!M15/'TAB 252'!M15*100</f>
        <v>#DIV/0!</v>
      </c>
      <c r="N15" s="20" t="e">
        <f>'TAB 254'!N15/'TAB 252'!N15*100</f>
        <v>#DIV/0!</v>
      </c>
      <c r="O15" s="20" t="e">
        <f>'TAB 254'!O15/'TAB 252'!O15*100</f>
        <v>#DIV/0!</v>
      </c>
      <c r="P15" s="20" t="e">
        <f>'TAB 254'!P15/'TAB 252'!P15*100</f>
        <v>#DIV/0!</v>
      </c>
      <c r="Q15" s="157"/>
      <c r="R15" s="158"/>
    </row>
    <row r="16" spans="1:18" ht="19.5" customHeight="1">
      <c r="A16" s="18">
        <v>10</v>
      </c>
      <c r="B16" s="19" t="s">
        <v>54</v>
      </c>
      <c r="C16" s="20">
        <f>'TAB 254'!C16/'TAB 252'!C16*100</f>
        <v>93.65079365079364</v>
      </c>
      <c r="D16" s="20">
        <f>'TAB 254'!D16/'TAB 252'!D16*100</f>
        <v>94.5945945945946</v>
      </c>
      <c r="E16" s="20">
        <f>'TAB 254'!E16/'TAB 252'!E16*100</f>
        <v>89.2156862745098</v>
      </c>
      <c r="F16" s="20">
        <f>'TAB 254'!F16/'TAB 252'!F16*100</f>
        <v>93.44262295081968</v>
      </c>
      <c r="G16" s="20">
        <f>'TAB 254'!G16/'TAB 252'!G16*100</f>
        <v>100</v>
      </c>
      <c r="H16" s="20">
        <f>'TAB 254'!H16/'TAB 252'!H16*100</f>
        <v>93.6842105263158</v>
      </c>
      <c r="I16" s="20">
        <f>'TAB 254'!I16/'TAB 252'!I16*100</f>
        <v>96.73913043478261</v>
      </c>
      <c r="J16" s="20">
        <f>'TAB 254'!J16/'TAB 252'!J16*100</f>
        <v>95.04950495049505</v>
      </c>
      <c r="K16" s="20">
        <f>'TAB 254'!K16/'TAB 252'!K16*100</f>
        <v>100</v>
      </c>
      <c r="L16" s="20">
        <f>'TAB 254'!L16/'TAB 252'!L16*100</f>
        <v>100</v>
      </c>
      <c r="M16" s="20">
        <f>'TAB 254'!M16/'TAB 252'!M16*100</f>
        <v>100</v>
      </c>
      <c r="N16" s="20">
        <f>'TAB 254'!N16/'TAB 252'!N16*100</f>
        <v>97.43589743589743</v>
      </c>
      <c r="O16" s="20">
        <f>'TAB 254'!O16/'TAB 252'!O16*100</f>
        <v>100</v>
      </c>
      <c r="P16" s="20">
        <f>'TAB 254'!P16/'TAB 252'!P16*100</f>
        <v>100</v>
      </c>
      <c r="Q16" s="157"/>
      <c r="R16" s="158"/>
    </row>
    <row r="17" spans="1:18" ht="24.75" customHeight="1">
      <c r="A17" s="18">
        <v>11</v>
      </c>
      <c r="B17" s="19" t="s">
        <v>55</v>
      </c>
      <c r="C17" s="20" t="e">
        <f>'TAB 254'!C17/'TAB 252'!C17*100</f>
        <v>#DIV/0!</v>
      </c>
      <c r="D17" s="20" t="e">
        <f>'TAB 254'!D17/'TAB 252'!D17*100</f>
        <v>#DIV/0!</v>
      </c>
      <c r="E17" s="20" t="e">
        <f>'TAB 254'!E17/'TAB 252'!E17*100</f>
        <v>#DIV/0!</v>
      </c>
      <c r="F17" s="20" t="e">
        <f>'TAB 254'!F17/'TAB 252'!F17*100</f>
        <v>#DIV/0!</v>
      </c>
      <c r="G17" s="20" t="e">
        <f>'TAB 254'!G17/'TAB 252'!G17*100</f>
        <v>#DIV/0!</v>
      </c>
      <c r="H17" s="20" t="e">
        <f>'TAB 254'!H17/'TAB 252'!H17*100</f>
        <v>#DIV/0!</v>
      </c>
      <c r="I17" s="20" t="e">
        <f>'TAB 254'!I17/'TAB 252'!I17*100</f>
        <v>#DIV/0!</v>
      </c>
      <c r="J17" s="20" t="e">
        <f>'TAB 254'!J17/'TAB 252'!J17*100</f>
        <v>#DIV/0!</v>
      </c>
      <c r="K17" s="20" t="e">
        <f>'TAB 254'!K17/'TAB 252'!K17*100</f>
        <v>#DIV/0!</v>
      </c>
      <c r="L17" s="20" t="e">
        <f>'TAB 254'!L17/'TAB 252'!L17*100</f>
        <v>#DIV/0!</v>
      </c>
      <c r="M17" s="20" t="e">
        <f>'TAB 254'!M17/'TAB 252'!M17*100</f>
        <v>#DIV/0!</v>
      </c>
      <c r="N17" s="20" t="e">
        <f>'TAB 254'!N17/'TAB 252'!N17*100</f>
        <v>#DIV/0!</v>
      </c>
      <c r="O17" s="20" t="e">
        <f>'TAB 254'!O17/'TAB 252'!O17*100</f>
        <v>#DIV/0!</v>
      </c>
      <c r="P17" s="20" t="e">
        <f>'TAB 254'!P17/'TAB 252'!P17*100</f>
        <v>#DIV/0!</v>
      </c>
      <c r="Q17" s="157"/>
      <c r="R17" s="158"/>
    </row>
    <row r="18" spans="1:18" ht="24.75" customHeight="1">
      <c r="A18" s="18">
        <v>12</v>
      </c>
      <c r="B18" s="19" t="s">
        <v>56</v>
      </c>
      <c r="C18" s="20" t="e">
        <f>'TAB 254'!C18/'TAB 252'!C18*100</f>
        <v>#DIV/0!</v>
      </c>
      <c r="D18" s="20" t="e">
        <f>'TAB 254'!D18/'TAB 252'!D18*100</f>
        <v>#DIV/0!</v>
      </c>
      <c r="E18" s="20" t="e">
        <f>'TAB 254'!E18/'TAB 252'!E18*100</f>
        <v>#DIV/0!</v>
      </c>
      <c r="F18" s="20" t="e">
        <f>'TAB 254'!F18/'TAB 252'!F18*100</f>
        <v>#DIV/0!</v>
      </c>
      <c r="G18" s="20" t="e">
        <f>'TAB 254'!G18/'TAB 252'!G18*100</f>
        <v>#DIV/0!</v>
      </c>
      <c r="H18" s="20" t="e">
        <f>'TAB 254'!H18/'TAB 252'!H18*100</f>
        <v>#DIV/0!</v>
      </c>
      <c r="I18" s="20" t="e">
        <f>'TAB 254'!I18/'TAB 252'!I18*100</f>
        <v>#DIV/0!</v>
      </c>
      <c r="J18" s="20" t="e">
        <f>'TAB 254'!J18/'TAB 252'!J18*100</f>
        <v>#DIV/0!</v>
      </c>
      <c r="K18" s="20" t="e">
        <f>'TAB 254'!K18/'TAB 252'!K18*100</f>
        <v>#DIV/0!</v>
      </c>
      <c r="L18" s="20" t="e">
        <f>'TAB 254'!L18/'TAB 252'!L18*100</f>
        <v>#DIV/0!</v>
      </c>
      <c r="M18" s="20" t="e">
        <f>'TAB 254'!M18/'TAB 252'!M18*100</f>
        <v>#DIV/0!</v>
      </c>
      <c r="N18" s="20" t="e">
        <f>'TAB 254'!N18/'TAB 252'!N18*100</f>
        <v>#DIV/0!</v>
      </c>
      <c r="O18" s="20" t="e">
        <f>'TAB 254'!O18/'TAB 252'!O18*100</f>
        <v>#DIV/0!</v>
      </c>
      <c r="P18" s="20" t="e">
        <f>'TAB 254'!P18/'TAB 252'!P18*100</f>
        <v>#DIV/0!</v>
      </c>
      <c r="Q18" s="157"/>
      <c r="R18" s="158"/>
    </row>
    <row r="19" spans="1:18" ht="19.5" customHeight="1">
      <c r="A19" s="18">
        <v>13</v>
      </c>
      <c r="B19" s="32"/>
      <c r="C19" s="20" t="e">
        <f>'TAB 254'!C19/'TAB 252'!C19*100</f>
        <v>#DIV/0!</v>
      </c>
      <c r="D19" s="20" t="e">
        <f>'TAB 254'!D19/'TAB 252'!D19*100</f>
        <v>#DIV/0!</v>
      </c>
      <c r="E19" s="20" t="e">
        <f>'TAB 254'!E19/'TAB 252'!E19*100</f>
        <v>#DIV/0!</v>
      </c>
      <c r="F19" s="20" t="e">
        <f>'TAB 254'!F19/'TAB 252'!F19*100</f>
        <v>#DIV/0!</v>
      </c>
      <c r="G19" s="20" t="e">
        <f>'TAB 254'!G19/'TAB 252'!G19*100</f>
        <v>#DIV/0!</v>
      </c>
      <c r="H19" s="20" t="e">
        <f>'TAB 254'!H19/'TAB 252'!H19*100</f>
        <v>#DIV/0!</v>
      </c>
      <c r="I19" s="20" t="e">
        <f>'TAB 254'!I19/'TAB 252'!I19*100</f>
        <v>#DIV/0!</v>
      </c>
      <c r="J19" s="20" t="e">
        <f>'TAB 254'!J19/'TAB 252'!J19*100</f>
        <v>#DIV/0!</v>
      </c>
      <c r="K19" s="20" t="e">
        <f>'TAB 254'!K19/'TAB 252'!K19*100</f>
        <v>#DIV/0!</v>
      </c>
      <c r="L19" s="20" t="e">
        <f>'TAB 254'!L19/'TAB 252'!L19*100</f>
        <v>#DIV/0!</v>
      </c>
      <c r="M19" s="20" t="e">
        <f>'TAB 254'!M19/'TAB 252'!M19*100</f>
        <v>#DIV/0!</v>
      </c>
      <c r="N19" s="20" t="e">
        <f>'TAB 254'!N19/'TAB 252'!N19*100</f>
        <v>#DIV/0!</v>
      </c>
      <c r="O19" s="20" t="e">
        <f>'TAB 254'!O19/'TAB 252'!O19*100</f>
        <v>#DIV/0!</v>
      </c>
      <c r="P19" s="20" t="e">
        <f>'TAB 254'!P19/'TAB 252'!P19*100</f>
        <v>#DIV/0!</v>
      </c>
      <c r="Q19" s="155"/>
      <c r="R19" s="156"/>
    </row>
    <row r="20" spans="1:18" ht="19.5" customHeight="1">
      <c r="A20" s="18">
        <v>14</v>
      </c>
      <c r="B20" s="19"/>
      <c r="C20" s="20" t="e">
        <f>'TAB 254'!C20/'TAB 252'!C20*100</f>
        <v>#DIV/0!</v>
      </c>
      <c r="D20" s="20" t="e">
        <f>'TAB 254'!D20/'TAB 252'!D20*100</f>
        <v>#DIV/0!</v>
      </c>
      <c r="E20" s="20" t="e">
        <f>'TAB 254'!E20/'TAB 252'!E20*100</f>
        <v>#DIV/0!</v>
      </c>
      <c r="F20" s="20" t="e">
        <f>'TAB 254'!F20/'TAB 252'!F20*100</f>
        <v>#DIV/0!</v>
      </c>
      <c r="G20" s="20" t="e">
        <f>'TAB 254'!G20/'TAB 252'!G20*100</f>
        <v>#DIV/0!</v>
      </c>
      <c r="H20" s="20" t="e">
        <f>'TAB 254'!H20/'TAB 252'!H20*100</f>
        <v>#DIV/0!</v>
      </c>
      <c r="I20" s="20" t="e">
        <f>'TAB 254'!I20/'TAB 252'!I20*100</f>
        <v>#DIV/0!</v>
      </c>
      <c r="J20" s="20" t="e">
        <f>'TAB 254'!J20/'TAB 252'!J20*100</f>
        <v>#DIV/0!</v>
      </c>
      <c r="K20" s="20" t="e">
        <f>'TAB 254'!K20/'TAB 252'!K20*100</f>
        <v>#DIV/0!</v>
      </c>
      <c r="L20" s="20" t="e">
        <f>'TAB 254'!L20/'TAB 252'!L20*100</f>
        <v>#DIV/0!</v>
      </c>
      <c r="M20" s="20" t="e">
        <f>'TAB 254'!M20/'TAB 252'!M20*100</f>
        <v>#DIV/0!</v>
      </c>
      <c r="N20" s="20" t="e">
        <f>'TAB 254'!N20/'TAB 252'!N20*100</f>
        <v>#DIV/0!</v>
      </c>
      <c r="O20" s="20" t="e">
        <f>'TAB 254'!O20/'TAB 252'!O20*100</f>
        <v>#DIV/0!</v>
      </c>
      <c r="P20" s="20" t="e">
        <f>'TAB 254'!P20/'TAB 252'!P20*100</f>
        <v>#DIV/0!</v>
      </c>
      <c r="Q20" s="155"/>
      <c r="R20" s="156"/>
    </row>
    <row r="21" spans="1:18" ht="19.5" customHeight="1">
      <c r="A21" s="37">
        <v>15</v>
      </c>
      <c r="B21" s="127"/>
      <c r="C21" s="33" t="e">
        <f>'TAB 254'!C21/'TAB 252'!C21*100</f>
        <v>#DIV/0!</v>
      </c>
      <c r="D21" s="33" t="e">
        <f>'TAB 254'!D21/'TAB 252'!D21*100</f>
        <v>#DIV/0!</v>
      </c>
      <c r="E21" s="33" t="e">
        <f>'TAB 254'!E21/'TAB 252'!E21*100</f>
        <v>#DIV/0!</v>
      </c>
      <c r="F21" s="33" t="e">
        <f>'TAB 254'!F21/'TAB 252'!F21*100</f>
        <v>#DIV/0!</v>
      </c>
      <c r="G21" s="33" t="e">
        <f>'TAB 254'!G21/'TAB 252'!G21*100</f>
        <v>#DIV/0!</v>
      </c>
      <c r="H21" s="33" t="e">
        <f>'TAB 254'!H21/'TAB 252'!H21*100</f>
        <v>#DIV/0!</v>
      </c>
      <c r="I21" s="33" t="e">
        <f>'TAB 254'!I21/'TAB 252'!I21*100</f>
        <v>#DIV/0!</v>
      </c>
      <c r="J21" s="33" t="e">
        <f>'TAB 254'!J21/'TAB 252'!J21*100</f>
        <v>#DIV/0!</v>
      </c>
      <c r="K21" s="33" t="e">
        <f>'TAB 254'!K21/'TAB 252'!K21*100</f>
        <v>#DIV/0!</v>
      </c>
      <c r="L21" s="33" t="e">
        <f>'TAB 254'!L21/'TAB 252'!L21*100</f>
        <v>#DIV/0!</v>
      </c>
      <c r="M21" s="33" t="e">
        <f>'TAB 254'!M21/'TAB 252'!M21*100</f>
        <v>#DIV/0!</v>
      </c>
      <c r="N21" s="33" t="e">
        <f>'TAB 254'!N21/'TAB 252'!N21*100</f>
        <v>#DIV/0!</v>
      </c>
      <c r="O21" s="33" t="e">
        <f>'TAB 254'!O21/'TAB 252'!O21*100</f>
        <v>#DIV/0!</v>
      </c>
      <c r="P21" s="33" t="e">
        <f>'TAB 254'!P21/'TAB 252'!P21*100</f>
        <v>#DIV/0!</v>
      </c>
      <c r="Q21" s="155"/>
      <c r="R21" s="156"/>
    </row>
    <row r="22" spans="1:18" ht="19.5" customHeight="1">
      <c r="A22" s="166" t="s">
        <v>30</v>
      </c>
      <c r="B22" s="166"/>
      <c r="C22" s="25">
        <f>'TAB 254'!C22/'TAB 252'!C22*100</f>
        <v>66.12903225806451</v>
      </c>
      <c r="D22" s="25">
        <f>'TAB 254'!D22/'TAB 252'!D22*100</f>
        <v>60.337552742616026</v>
      </c>
      <c r="E22" s="25">
        <f>'TAB 254'!E22/'TAB 252'!E22*100</f>
        <v>61.72248803827751</v>
      </c>
      <c r="F22" s="25">
        <f>'TAB 254'!F22/'TAB 252'!F22*100</f>
        <v>65.54621848739495</v>
      </c>
      <c r="G22" s="25">
        <f>'TAB 254'!G22/'TAB 252'!G22*100</f>
        <v>69.14893617021278</v>
      </c>
      <c r="H22" s="25">
        <f>'TAB 254'!H22/'TAB 252'!H22*100</f>
        <v>70.2020202020202</v>
      </c>
      <c r="I22" s="25">
        <f>'TAB 254'!I22/'TAB 252'!I22*100</f>
        <v>70.32967032967034</v>
      </c>
      <c r="J22" s="25">
        <f>'TAB 254'!J22/'TAB 252'!J22*100</f>
        <v>62.926829268292686</v>
      </c>
      <c r="K22" s="25">
        <f>'TAB 254'!K22/'TAB 252'!K22*100</f>
        <v>65.78947368421053</v>
      </c>
      <c r="L22" s="25">
        <f>'TAB 254'!L22/'TAB 252'!L22*100</f>
        <v>69.56521739130434</v>
      </c>
      <c r="M22" s="25">
        <f>'TAB 254'!M22/'TAB 252'!M22*100</f>
        <v>52.980132450331126</v>
      </c>
      <c r="N22" s="25">
        <f>'TAB 254'!N22/'TAB 252'!N22*100</f>
        <v>54.01459854014598</v>
      </c>
      <c r="O22" s="25">
        <f>'TAB 254'!O22/'TAB 252'!O22*100</f>
        <v>59.199999999999996</v>
      </c>
      <c r="P22" s="25">
        <f>'TAB 254'!P22/'TAB 252'!P22*100</f>
        <v>60</v>
      </c>
      <c r="Q22" s="155"/>
      <c r="R22" s="156"/>
    </row>
    <row r="23" spans="1:18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55"/>
      <c r="O23" s="134"/>
      <c r="P23" s="134"/>
      <c r="Q23" s="156"/>
      <c r="R23" s="156"/>
    </row>
    <row r="24" spans="1:18" ht="12.75" customHeight="1">
      <c r="A24" s="29"/>
      <c r="B24" s="30"/>
      <c r="C24" s="31"/>
      <c r="D24" s="31"/>
      <c r="E24" s="31"/>
      <c r="F24" s="31"/>
      <c r="G24" s="31"/>
      <c r="H24" s="31"/>
      <c r="Q24" s="39"/>
      <c r="R24" s="39"/>
    </row>
    <row r="25" spans="1:18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Q25" s="39"/>
      <c r="R25" s="39"/>
    </row>
    <row r="26" spans="1:18" ht="12.75" customHeight="1">
      <c r="A26" s="175" t="s">
        <v>57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9"/>
      <c r="Q26" s="39"/>
      <c r="R26" s="39"/>
    </row>
    <row r="27" spans="17:18" ht="12.75" customHeight="1">
      <c r="Q27" s="39"/>
      <c r="R27" s="39"/>
    </row>
    <row r="28" spans="17:18" ht="12.75" customHeight="1">
      <c r="Q28" s="39"/>
      <c r="R28" s="39"/>
    </row>
    <row r="29" spans="17:18" ht="12.75" customHeight="1">
      <c r="Q29" s="39"/>
      <c r="R29" s="39"/>
    </row>
    <row r="30" spans="17:18" ht="12.75">
      <c r="Q30" s="39"/>
      <c r="R30" s="39"/>
    </row>
    <row r="31" spans="17:18" ht="12.75">
      <c r="Q31" s="39"/>
      <c r="R31" s="39"/>
    </row>
    <row r="32" spans="17:18" ht="12.75">
      <c r="Q32" s="39"/>
      <c r="R32" s="39"/>
    </row>
    <row r="33" spans="17:18" ht="12.75">
      <c r="Q33" s="39"/>
      <c r="R33" s="39"/>
    </row>
    <row r="34" spans="17:18" ht="12.75">
      <c r="Q34" s="39"/>
      <c r="R34" s="39"/>
    </row>
    <row r="35" spans="17:18" ht="12.75"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  <row r="48" spans="17:18" ht="12.75">
      <c r="Q48" s="39"/>
      <c r="R48" s="39"/>
    </row>
    <row r="49" spans="17:18" ht="12.75">
      <c r="Q49" s="39"/>
      <c r="R49" s="39"/>
    </row>
    <row r="50" spans="17:18" ht="12.75">
      <c r="Q50" s="39"/>
      <c r="R50" s="39"/>
    </row>
    <row r="51" spans="17:18" ht="12.75">
      <c r="Q51" s="39"/>
      <c r="R51" s="39"/>
    </row>
    <row r="52" spans="17:18" ht="12.75">
      <c r="Q52" s="39"/>
      <c r="R52" s="39"/>
    </row>
    <row r="53" spans="17:18" ht="12.75">
      <c r="Q53" s="39"/>
      <c r="R53" s="39"/>
    </row>
    <row r="54" spans="17:18" ht="12.75">
      <c r="Q54" s="39"/>
      <c r="R54" s="39"/>
    </row>
    <row r="55" spans="17:18" ht="12.75">
      <c r="Q55" s="39"/>
      <c r="R55" s="39"/>
    </row>
    <row r="210" spans="1:2" ht="13.5">
      <c r="A210" s="26" t="s">
        <v>31</v>
      </c>
      <c r="B210" s="27" t="s">
        <v>32</v>
      </c>
    </row>
    <row r="211" spans="1:2" ht="13.5">
      <c r="A211" s="29" t="s">
        <v>33</v>
      </c>
      <c r="B211" s="30" t="s">
        <v>34</v>
      </c>
    </row>
  </sheetData>
  <sheetProtection/>
  <mergeCells count="24">
    <mergeCell ref="T6:U9"/>
    <mergeCell ref="T10:U13"/>
    <mergeCell ref="Q6:R9"/>
    <mergeCell ref="Q10:R13"/>
    <mergeCell ref="I4:I5"/>
    <mergeCell ref="J4:J5"/>
    <mergeCell ref="O4:O5"/>
    <mergeCell ref="P4:P5"/>
    <mergeCell ref="A2:O2"/>
    <mergeCell ref="A26:O26"/>
    <mergeCell ref="N4:N5"/>
    <mergeCell ref="A4:A5"/>
    <mergeCell ref="B4:B5"/>
    <mergeCell ref="C4:C5"/>
    <mergeCell ref="E4:E5"/>
    <mergeCell ref="F4:F5"/>
    <mergeCell ref="G4:G5"/>
    <mergeCell ref="D4:D5"/>
    <mergeCell ref="A22:B22"/>
    <mergeCell ref="A25:I25"/>
    <mergeCell ref="K4:K5"/>
    <mergeCell ref="L4:L5"/>
    <mergeCell ref="M4:M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0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8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9"/>
      <c r="R1" s="139"/>
    </row>
    <row r="2" spans="1:17" ht="12.75" customHeight="1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30"/>
      <c r="Q2" s="13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60</v>
      </c>
      <c r="P3" s="131"/>
    </row>
    <row r="4" spans="1:2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80"/>
      <c r="R4" s="181"/>
      <c r="AA4" s="180" t="s">
        <v>62</v>
      </c>
      <c r="AB4" s="181"/>
    </row>
    <row r="5" spans="1:2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80"/>
      <c r="R5" s="181"/>
      <c r="AA5" s="180"/>
      <c r="AB5" s="181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3">
        <v>12</v>
      </c>
      <c r="N6" s="13">
        <v>13</v>
      </c>
      <c r="O6" s="13">
        <v>14</v>
      </c>
      <c r="P6" s="13">
        <v>14</v>
      </c>
      <c r="Q6" s="153"/>
      <c r="R6" s="154"/>
      <c r="S6" s="15"/>
    </row>
    <row r="7" spans="1:19" ht="19.5" customHeight="1">
      <c r="A7" s="16">
        <v>1</v>
      </c>
      <c r="B7" s="35" t="s">
        <v>45</v>
      </c>
      <c r="C7" s="17"/>
      <c r="D7" s="17"/>
      <c r="E7" s="17"/>
      <c r="F7" s="17"/>
      <c r="G7" s="17" t="e">
        <f>'TAB 255'!G7/'TAB 257'!G7*100</f>
        <v>#DIV/0!</v>
      </c>
      <c r="H7" s="17" t="e">
        <f>'TAB 255'!H7/'TAB 257'!H7*100</f>
        <v>#DIV/0!</v>
      </c>
      <c r="I7" s="17" t="e">
        <f>'TAB 255'!I7/'TAB 257'!I7*100</f>
        <v>#DIV/0!</v>
      </c>
      <c r="J7" s="17" t="e">
        <f>'TAB 255'!J7/'TAB 257'!J7*100</f>
        <v>#DIV/0!</v>
      </c>
      <c r="K7" s="17" t="e">
        <f>'TAB 255'!K7/'TAB 257'!K7*100</f>
        <v>#DIV/0!</v>
      </c>
      <c r="L7" s="17" t="e">
        <f>'TAB 255'!L7/'TAB 257'!L7*100</f>
        <v>#DIV/0!</v>
      </c>
      <c r="M7" s="17" t="e">
        <f>'TAB 255'!M7/'TAB 257'!M7*100</f>
        <v>#DIV/0!</v>
      </c>
      <c r="N7" s="17" t="e">
        <f>'TAB 255'!N7/'TAB 257'!N7*100</f>
        <v>#DIV/0!</v>
      </c>
      <c r="O7" s="17" t="e">
        <f>'TAB 255'!O7/'TAB 257'!O7*100</f>
        <v>#DIV/0!</v>
      </c>
      <c r="P7" s="17" t="e">
        <f>'TAB 255'!P7/'TAB 257'!P7*100</f>
        <v>#DIV/0!</v>
      </c>
      <c r="Q7" s="188" t="s">
        <v>98</v>
      </c>
      <c r="R7" s="189"/>
      <c r="S7" s="15"/>
    </row>
    <row r="8" spans="1:19" ht="19.5" customHeight="1">
      <c r="A8" s="18">
        <v>2</v>
      </c>
      <c r="B8" s="21" t="s">
        <v>46</v>
      </c>
      <c r="C8" s="20"/>
      <c r="D8" s="20"/>
      <c r="E8" s="20"/>
      <c r="F8" s="20">
        <v>100</v>
      </c>
      <c r="G8" s="20" t="e">
        <f>'TAB 255'!G8/'TAB 257'!G8*100</f>
        <v>#DIV/0!</v>
      </c>
      <c r="H8" s="20" t="e">
        <f>'TAB 255'!H8/'TAB 257'!H8*100</f>
        <v>#DIV/0!</v>
      </c>
      <c r="I8" s="20" t="e">
        <f>'TAB 255'!I8/'TAB 257'!I8*100</f>
        <v>#DIV/0!</v>
      </c>
      <c r="J8" s="20" t="e">
        <f>'TAB 255'!J8/'TAB 257'!J8*100</f>
        <v>#DIV/0!</v>
      </c>
      <c r="K8" s="20" t="e">
        <f>'TAB 255'!K8/'TAB 257'!K8*100</f>
        <v>#DIV/0!</v>
      </c>
      <c r="L8" s="20" t="e">
        <f>'TAB 255'!L8/'TAB 257'!L8*100</f>
        <v>#DIV/0!</v>
      </c>
      <c r="M8" s="20" t="e">
        <f>'TAB 255'!M8/'TAB 257'!M8*100</f>
        <v>#DIV/0!</v>
      </c>
      <c r="N8" s="20" t="e">
        <f>'TAB 255'!N8/'TAB 257'!N8*100</f>
        <v>#DIV/0!</v>
      </c>
      <c r="O8" s="20" t="e">
        <f>'TAB 255'!O8/'TAB 257'!O8*100</f>
        <v>#DIV/0!</v>
      </c>
      <c r="P8" s="20" t="e">
        <f>'TAB 255'!P8/'TAB 257'!P8*100</f>
        <v>#DIV/0!</v>
      </c>
      <c r="Q8" s="188"/>
      <c r="R8" s="189"/>
      <c r="S8" s="15"/>
    </row>
    <row r="9" spans="1:19" ht="19.5" customHeight="1">
      <c r="A9" s="18">
        <v>3</v>
      </c>
      <c r="B9" s="21" t="s">
        <v>47</v>
      </c>
      <c r="C9" s="20"/>
      <c r="D9" s="20"/>
      <c r="E9" s="20"/>
      <c r="F9" s="20"/>
      <c r="G9" s="20" t="e">
        <f>'TAB 255'!G9/'TAB 257'!G9*100</f>
        <v>#DIV/0!</v>
      </c>
      <c r="H9" s="20" t="e">
        <f>'TAB 255'!H9/'TAB 257'!H9*100</f>
        <v>#DIV/0!</v>
      </c>
      <c r="I9" s="20" t="e">
        <f>'TAB 255'!I9/'TAB 257'!I9*100</f>
        <v>#DIV/0!</v>
      </c>
      <c r="J9" s="20" t="e">
        <f>'TAB 255'!J9/'TAB 257'!J9*100</f>
        <v>#DIV/0!</v>
      </c>
      <c r="K9" s="20" t="e">
        <f>'TAB 255'!K9/'TAB 257'!K9*100</f>
        <v>#DIV/0!</v>
      </c>
      <c r="L9" s="20" t="e">
        <f>'TAB 255'!L9/'TAB 257'!L9*100</f>
        <v>#DIV/0!</v>
      </c>
      <c r="M9" s="20" t="e">
        <f>'TAB 255'!M9/'TAB 257'!M9*100</f>
        <v>#DIV/0!</v>
      </c>
      <c r="N9" s="20" t="e">
        <f>'TAB 255'!N9/'TAB 257'!N9*100</f>
        <v>#DIV/0!</v>
      </c>
      <c r="O9" s="20" t="e">
        <f>'TAB 255'!O9/'TAB 257'!O9*100</f>
        <v>#DIV/0!</v>
      </c>
      <c r="P9" s="20" t="e">
        <f>'TAB 255'!P9/'TAB 257'!P9*100</f>
        <v>#DIV/0!</v>
      </c>
      <c r="Q9" s="188"/>
      <c r="R9" s="189"/>
      <c r="S9" s="22"/>
    </row>
    <row r="10" spans="1:19" ht="19.5" customHeight="1">
      <c r="A10" s="18">
        <v>4</v>
      </c>
      <c r="B10" s="21" t="s">
        <v>48</v>
      </c>
      <c r="C10" s="20">
        <v>100</v>
      </c>
      <c r="D10" s="20">
        <v>100</v>
      </c>
      <c r="E10" s="20">
        <v>100</v>
      </c>
      <c r="F10" s="20">
        <v>100</v>
      </c>
      <c r="G10" s="20" t="e">
        <f>'TAB 255'!G10/'TAB 257'!G10*100</f>
        <v>#DIV/0!</v>
      </c>
      <c r="H10" s="20">
        <f>'TAB 255'!H10/'TAB 257'!H10*100</f>
        <v>100</v>
      </c>
      <c r="I10" s="20" t="e">
        <f>'TAB 255'!I10/'TAB 257'!I10*100</f>
        <v>#DIV/0!</v>
      </c>
      <c r="J10" s="20" t="e">
        <f>'TAB 255'!J10/'TAB 257'!J10*100</f>
        <v>#DIV/0!</v>
      </c>
      <c r="K10" s="20" t="e">
        <f>'TAB 255'!K10/'TAB 257'!K10*100</f>
        <v>#DIV/0!</v>
      </c>
      <c r="L10" s="20" t="e">
        <f>'TAB 255'!L10/'TAB 257'!L10*100</f>
        <v>#DIV/0!</v>
      </c>
      <c r="M10" s="20" t="e">
        <f>'TAB 255'!M10/'TAB 257'!M10*100</f>
        <v>#DIV/0!</v>
      </c>
      <c r="N10" s="20" t="e">
        <f>'TAB 255'!N10/'TAB 257'!N10*100</f>
        <v>#DIV/0!</v>
      </c>
      <c r="O10" s="20" t="e">
        <f>'TAB 255'!O10/'TAB 257'!O10*100</f>
        <v>#DIV/0!</v>
      </c>
      <c r="P10" s="20" t="e">
        <f>'TAB 255'!P10/'TAB 257'!P10*100</f>
        <v>#DIV/0!</v>
      </c>
      <c r="Q10" s="188"/>
      <c r="R10" s="189"/>
      <c r="S10" s="23"/>
    </row>
    <row r="11" spans="1:19" ht="19.5" customHeight="1">
      <c r="A11" s="18">
        <v>5</v>
      </c>
      <c r="B11" s="19" t="s">
        <v>49</v>
      </c>
      <c r="C11" s="20">
        <v>100</v>
      </c>
      <c r="D11" s="20">
        <v>100</v>
      </c>
      <c r="E11" s="20">
        <v>100</v>
      </c>
      <c r="F11" s="20">
        <v>100</v>
      </c>
      <c r="G11" s="20">
        <f>'TAB 255'!G11/'TAB 257'!G11*100</f>
        <v>100</v>
      </c>
      <c r="H11" s="20">
        <f>'TAB 255'!H11/'TAB 257'!H11*100</f>
        <v>100</v>
      </c>
      <c r="I11" s="20">
        <f>'TAB 255'!I11/'TAB 257'!I11*100</f>
        <v>100</v>
      </c>
      <c r="J11" s="20">
        <f>'TAB 255'!J11/'TAB 257'!J11*100</f>
        <v>100</v>
      </c>
      <c r="K11" s="20">
        <f>'TAB 255'!K11/'TAB 257'!K11*100</f>
        <v>100</v>
      </c>
      <c r="L11" s="20">
        <f>'TAB 255'!L11/'TAB 257'!L11*100</f>
        <v>100</v>
      </c>
      <c r="M11" s="20">
        <f>'TAB 255'!M11/'TAB 257'!M11*100</f>
        <v>100</v>
      </c>
      <c r="N11" s="20">
        <f>'TAB 255'!N11/'TAB 257'!N11*100</f>
        <v>100</v>
      </c>
      <c r="O11" s="20">
        <f>'TAB 255'!O11/'TAB 257'!O11*100</f>
        <v>100</v>
      </c>
      <c r="P11" s="20">
        <f>'TAB 255'!P11/'TAB 257'!P11*100</f>
        <v>100</v>
      </c>
      <c r="Q11" s="188"/>
      <c r="R11" s="189"/>
      <c r="S11" s="23"/>
    </row>
    <row r="12" spans="1:18" ht="24.75" customHeight="1">
      <c r="A12" s="18">
        <v>6</v>
      </c>
      <c r="B12" s="19" t="s">
        <v>50</v>
      </c>
      <c r="C12" s="20">
        <v>92.31</v>
      </c>
      <c r="D12" s="20">
        <v>100</v>
      </c>
      <c r="E12" s="20">
        <v>100</v>
      </c>
      <c r="F12" s="20">
        <v>94.74</v>
      </c>
      <c r="G12" s="20">
        <f>'TAB 255'!G12/'TAB 257'!G12*100</f>
        <v>100</v>
      </c>
      <c r="H12" s="20">
        <f>'TAB 255'!H12/'TAB 257'!H12*100</f>
        <v>100</v>
      </c>
      <c r="I12" s="20">
        <f>'TAB 255'!I12/'TAB 257'!I12*100</f>
        <v>100</v>
      </c>
      <c r="J12" s="20">
        <f>'TAB 255'!J12/'TAB 257'!J12*100</f>
        <v>100</v>
      </c>
      <c r="K12" s="20">
        <f>'TAB 255'!K12/'TAB 257'!K12*100</f>
        <v>100</v>
      </c>
      <c r="L12" s="20">
        <f>'TAB 255'!L12/'TAB 257'!L12*100</f>
        <v>100</v>
      </c>
      <c r="M12" s="20">
        <f>'TAB 255'!M12/'TAB 257'!M12*100</f>
        <v>100</v>
      </c>
      <c r="N12" s="20">
        <f>'TAB 255'!N12/'TAB 257'!N12*100</f>
        <v>100</v>
      </c>
      <c r="O12" s="20">
        <f>'TAB 255'!O12/'TAB 257'!O12*100</f>
        <v>100</v>
      </c>
      <c r="P12" s="20">
        <f>'TAB 255'!P12/'TAB 257'!P12*100</f>
        <v>100</v>
      </c>
      <c r="Q12" s="188"/>
      <c r="R12" s="189"/>
    </row>
    <row r="13" spans="1:18" ht="19.5" customHeight="1">
      <c r="A13" s="18">
        <v>7</v>
      </c>
      <c r="B13" s="19" t="s">
        <v>51</v>
      </c>
      <c r="C13" s="20"/>
      <c r="D13" s="20"/>
      <c r="E13" s="20"/>
      <c r="F13" s="20"/>
      <c r="G13" s="20" t="e">
        <f>'TAB 255'!G13/'TAB 257'!G13*100</f>
        <v>#DIV/0!</v>
      </c>
      <c r="H13" s="20" t="e">
        <f>'TAB 255'!H13/'TAB 257'!H13*100</f>
        <v>#DIV/0!</v>
      </c>
      <c r="I13" s="20" t="e">
        <f>'TAB 255'!I13/'TAB 257'!I13*100</f>
        <v>#DIV/0!</v>
      </c>
      <c r="J13" s="20" t="e">
        <f>'TAB 255'!J13/'TAB 257'!J13*100</f>
        <v>#DIV/0!</v>
      </c>
      <c r="K13" s="20" t="e">
        <f>'TAB 255'!K13/'TAB 257'!K13*100</f>
        <v>#DIV/0!</v>
      </c>
      <c r="L13" s="20" t="e">
        <f>'TAB 255'!L13/'TAB 257'!L13*100</f>
        <v>#DIV/0!</v>
      </c>
      <c r="M13" s="20" t="e">
        <f>'TAB 255'!M13/'TAB 257'!M13*100</f>
        <v>#DIV/0!</v>
      </c>
      <c r="N13" s="20" t="e">
        <f>'TAB 255'!N13/'TAB 257'!N13*100</f>
        <v>#DIV/0!</v>
      </c>
      <c r="O13" s="20" t="e">
        <f>'TAB 255'!O13/'TAB 257'!O13*100</f>
        <v>#DIV/0!</v>
      </c>
      <c r="P13" s="20" t="e">
        <f>'TAB 255'!P13/'TAB 257'!P13*100</f>
        <v>#DIV/0!</v>
      </c>
      <c r="Q13" s="188"/>
      <c r="R13" s="189"/>
    </row>
    <row r="14" spans="1:18" ht="19.5" customHeight="1">
      <c r="A14" s="18">
        <v>8</v>
      </c>
      <c r="B14" s="19" t="s">
        <v>52</v>
      </c>
      <c r="C14" s="20"/>
      <c r="D14" s="20"/>
      <c r="E14" s="20">
        <v>100</v>
      </c>
      <c r="F14" s="20"/>
      <c r="G14" s="20" t="e">
        <f>'TAB 255'!G14/'TAB 257'!G14*100</f>
        <v>#DIV/0!</v>
      </c>
      <c r="H14" s="20" t="e">
        <f>'TAB 255'!H14/'TAB 257'!H14*100</f>
        <v>#DIV/0!</v>
      </c>
      <c r="I14" s="20" t="e">
        <f>'TAB 255'!I14/'TAB 257'!I14*100</f>
        <v>#DIV/0!</v>
      </c>
      <c r="J14" s="20" t="e">
        <f>'TAB 255'!J14/'TAB 257'!J14*100</f>
        <v>#DIV/0!</v>
      </c>
      <c r="K14" s="20" t="e">
        <f>'TAB 255'!K14/'TAB 257'!K14*100</f>
        <v>#DIV/0!</v>
      </c>
      <c r="L14" s="20" t="e">
        <f>'TAB 255'!L14/'TAB 257'!L14*100</f>
        <v>#DIV/0!</v>
      </c>
      <c r="M14" s="20" t="e">
        <f>'TAB 255'!M14/'TAB 257'!M14*100</f>
        <v>#DIV/0!</v>
      </c>
      <c r="N14" s="20" t="e">
        <f>'TAB 255'!N14/'TAB 257'!N14*100</f>
        <v>#DIV/0!</v>
      </c>
      <c r="O14" s="20" t="e">
        <f>'TAB 255'!O14/'TAB 257'!O14*100</f>
        <v>#DIV/0!</v>
      </c>
      <c r="P14" s="20" t="e">
        <f>'TAB 255'!P14/'TAB 257'!P14*100</f>
        <v>#DIV/0!</v>
      </c>
      <c r="Q14" s="170" t="s">
        <v>63</v>
      </c>
      <c r="R14" s="171"/>
    </row>
    <row r="15" spans="1:18" ht="19.5" customHeight="1">
      <c r="A15" s="18">
        <v>9</v>
      </c>
      <c r="B15" s="19" t="s">
        <v>53</v>
      </c>
      <c r="C15" s="20"/>
      <c r="D15" s="20"/>
      <c r="E15" s="20"/>
      <c r="F15" s="20"/>
      <c r="G15" s="20" t="e">
        <f>'TAB 255'!G15/'TAB 257'!G15*100</f>
        <v>#DIV/0!</v>
      </c>
      <c r="H15" s="20" t="e">
        <f>'TAB 255'!H15/'TAB 257'!H15*100</f>
        <v>#DIV/0!</v>
      </c>
      <c r="I15" s="20" t="e">
        <f>'TAB 255'!I15/'TAB 257'!I15*100</f>
        <v>#DIV/0!</v>
      </c>
      <c r="J15" s="20" t="e">
        <f>'TAB 255'!J15/'TAB 257'!J15*100</f>
        <v>#DIV/0!</v>
      </c>
      <c r="K15" s="20" t="e">
        <f>'TAB 255'!K15/'TAB 257'!K15*100</f>
        <v>#DIV/0!</v>
      </c>
      <c r="L15" s="20" t="e">
        <f>'TAB 255'!L15/'TAB 257'!L15*100</f>
        <v>#DIV/0!</v>
      </c>
      <c r="M15" s="20" t="e">
        <f>'TAB 255'!M15/'TAB 257'!M15*100</f>
        <v>#DIV/0!</v>
      </c>
      <c r="N15" s="20" t="e">
        <f>'TAB 255'!N15/'TAB 257'!N15*100</f>
        <v>#DIV/0!</v>
      </c>
      <c r="O15" s="20" t="e">
        <f>'TAB 255'!O15/'TAB 257'!O15*100</f>
        <v>#DIV/0!</v>
      </c>
      <c r="P15" s="20" t="e">
        <f>'TAB 255'!P15/'TAB 257'!P15*100</f>
        <v>#DIV/0!</v>
      </c>
      <c r="Q15" s="170"/>
      <c r="R15" s="171"/>
    </row>
    <row r="16" spans="1:18" ht="19.5" customHeight="1">
      <c r="A16" s="18">
        <v>10</v>
      </c>
      <c r="B16" s="19" t="s">
        <v>54</v>
      </c>
      <c r="C16" s="20">
        <v>94.92</v>
      </c>
      <c r="D16" s="20">
        <v>96.19</v>
      </c>
      <c r="E16" s="20">
        <v>84.62</v>
      </c>
      <c r="F16" s="20">
        <v>99.12</v>
      </c>
      <c r="G16" s="20">
        <f>'TAB 255'!G16/'TAB 257'!G16*100</f>
        <v>97.5</v>
      </c>
      <c r="H16" s="20">
        <f>'TAB 255'!H16/'TAB 257'!H16*100</f>
        <v>100</v>
      </c>
      <c r="I16" s="20">
        <f>'TAB 255'!I16/'TAB 257'!I16*100</f>
        <v>100</v>
      </c>
      <c r="J16" s="20">
        <f>'TAB 255'!J16/'TAB 257'!J16*100</f>
        <v>100</v>
      </c>
      <c r="K16" s="20">
        <f>'TAB 255'!K16/'TAB 257'!K16*100</f>
        <v>100</v>
      </c>
      <c r="L16" s="20">
        <f>'TAB 255'!L16/'TAB 257'!L16*100</f>
        <v>100</v>
      </c>
      <c r="M16" s="20">
        <f>'TAB 255'!M16/'TAB 257'!M16*100</f>
        <v>100</v>
      </c>
      <c r="N16" s="20">
        <f>'TAB 255'!N16/'TAB 257'!N16*100</f>
        <v>100</v>
      </c>
      <c r="O16" s="20">
        <f>'TAB 255'!O16/'TAB 257'!O16*100</f>
        <v>100</v>
      </c>
      <c r="P16" s="20">
        <f>'TAB 255'!P16/'TAB 257'!P16*100</f>
        <v>100</v>
      </c>
      <c r="Q16" s="170"/>
      <c r="R16" s="171"/>
    </row>
    <row r="17" spans="1:18" ht="24.75" customHeight="1">
      <c r="A17" s="18">
        <v>11</v>
      </c>
      <c r="B17" s="19" t="s">
        <v>55</v>
      </c>
      <c r="C17" s="20"/>
      <c r="D17" s="20"/>
      <c r="E17" s="20"/>
      <c r="F17" s="20"/>
      <c r="G17" s="20" t="e">
        <f>'TAB 255'!G17/'TAB 257'!G17*100</f>
        <v>#DIV/0!</v>
      </c>
      <c r="H17" s="20" t="e">
        <f>'TAB 255'!H17/'TAB 257'!H17*100</f>
        <v>#DIV/0!</v>
      </c>
      <c r="I17" s="20" t="e">
        <f>'TAB 255'!I17/'TAB 257'!I17*100</f>
        <v>#DIV/0!</v>
      </c>
      <c r="J17" s="20" t="e">
        <f>'TAB 255'!J17/'TAB 257'!J17*100</f>
        <v>#DIV/0!</v>
      </c>
      <c r="K17" s="20" t="e">
        <f>'TAB 255'!K17/'TAB 257'!K17*100</f>
        <v>#DIV/0!</v>
      </c>
      <c r="L17" s="20" t="e">
        <f>'TAB 255'!L17/'TAB 257'!L17*100</f>
        <v>#DIV/0!</v>
      </c>
      <c r="M17" s="20" t="e">
        <f>'TAB 255'!M17/'TAB 257'!M17*100</f>
        <v>#DIV/0!</v>
      </c>
      <c r="N17" s="20" t="e">
        <f>'TAB 255'!N17/'TAB 257'!N17*100</f>
        <v>#DIV/0!</v>
      </c>
      <c r="O17" s="20" t="e">
        <f>'TAB 255'!O17/'TAB 257'!O17*100</f>
        <v>#DIV/0!</v>
      </c>
      <c r="P17" s="20" t="e">
        <f>'TAB 255'!P17/'TAB 257'!P17*100</f>
        <v>#DIV/0!</v>
      </c>
      <c r="Q17" s="170"/>
      <c r="R17" s="171"/>
    </row>
    <row r="18" spans="1:18" ht="24.75" customHeight="1">
      <c r="A18" s="18">
        <v>12</v>
      </c>
      <c r="B18" s="19" t="s">
        <v>56</v>
      </c>
      <c r="C18" s="20"/>
      <c r="D18" s="20"/>
      <c r="E18" s="20"/>
      <c r="F18" s="20"/>
      <c r="G18" s="20" t="e">
        <f>'TAB 255'!G18/'TAB 257'!G18*100</f>
        <v>#DIV/0!</v>
      </c>
      <c r="H18" s="20" t="e">
        <f>'TAB 255'!H18/'TAB 257'!H18*100</f>
        <v>#DIV/0!</v>
      </c>
      <c r="I18" s="20" t="e">
        <f>'TAB 255'!I18/'TAB 257'!I18*100</f>
        <v>#DIV/0!</v>
      </c>
      <c r="J18" s="20" t="e">
        <f>'TAB 255'!J18/'TAB 257'!J18*100</f>
        <v>#DIV/0!</v>
      </c>
      <c r="K18" s="20" t="e">
        <f>'TAB 255'!K18/'TAB 257'!K18*100</f>
        <v>#DIV/0!</v>
      </c>
      <c r="L18" s="20" t="e">
        <f>'TAB 255'!L18/'TAB 257'!L18*100</f>
        <v>#DIV/0!</v>
      </c>
      <c r="M18" s="20" t="e">
        <f>'TAB 255'!M18/'TAB 257'!M18*100</f>
        <v>#DIV/0!</v>
      </c>
      <c r="N18" s="20" t="e">
        <f>'TAB 255'!N18/'TAB 257'!N18*100</f>
        <v>#DIV/0!</v>
      </c>
      <c r="O18" s="20" t="e">
        <f>'TAB 255'!O18/'TAB 257'!O18*100</f>
        <v>#DIV/0!</v>
      </c>
      <c r="P18" s="20" t="e">
        <f>'TAB 255'!P18/'TAB 257'!P18*100</f>
        <v>#DIV/0!</v>
      </c>
      <c r="Q18" s="152"/>
      <c r="R18" s="142"/>
    </row>
    <row r="19" spans="1:18" ht="19.5" customHeight="1">
      <c r="A19" s="18">
        <v>13</v>
      </c>
      <c r="B19" s="32"/>
      <c r="C19" s="20"/>
      <c r="D19" s="20"/>
      <c r="E19" s="20"/>
      <c r="F19" s="20"/>
      <c r="G19" s="20" t="e">
        <f>'TAB 255'!G19/'TAB 257'!G19*100</f>
        <v>#DIV/0!</v>
      </c>
      <c r="H19" s="20" t="e">
        <f>'TAB 255'!H19/'TAB 257'!H19*100</f>
        <v>#DIV/0!</v>
      </c>
      <c r="I19" s="20" t="e">
        <f>'TAB 255'!I19/'TAB 257'!I19*100</f>
        <v>#DIV/0!</v>
      </c>
      <c r="J19" s="20" t="e">
        <f>'TAB 255'!J19/'TAB 257'!J19*100</f>
        <v>#DIV/0!</v>
      </c>
      <c r="K19" s="20" t="e">
        <f>'TAB 255'!K19/'TAB 257'!K19*100</f>
        <v>#DIV/0!</v>
      </c>
      <c r="L19" s="20" t="e">
        <f>'TAB 255'!L19/'TAB 257'!L19*100</f>
        <v>#DIV/0!</v>
      </c>
      <c r="M19" s="20" t="e">
        <f>'TAB 255'!M19/'TAB 257'!M19*100</f>
        <v>#DIV/0!</v>
      </c>
      <c r="N19" s="20" t="e">
        <f>'TAB 255'!N19/'TAB 257'!N19*100</f>
        <v>#DIV/0!</v>
      </c>
      <c r="O19" s="20" t="e">
        <f>'TAB 255'!O19/'TAB 257'!O19*100</f>
        <v>#DIV/0!</v>
      </c>
      <c r="P19" s="20" t="e">
        <f>'TAB 255'!P19/'TAB 257'!P19*100</f>
        <v>#DIV/0!</v>
      </c>
      <c r="Q19" s="152"/>
      <c r="R19" s="142"/>
    </row>
    <row r="20" spans="1:18" ht="19.5" customHeight="1">
      <c r="A20" s="18">
        <v>14</v>
      </c>
      <c r="B20" s="19"/>
      <c r="C20" s="20"/>
      <c r="D20" s="20"/>
      <c r="E20" s="20"/>
      <c r="F20" s="20"/>
      <c r="G20" s="20" t="e">
        <f>'TAB 255'!G20/'TAB 257'!G20*100</f>
        <v>#DIV/0!</v>
      </c>
      <c r="H20" s="20" t="e">
        <f>'TAB 255'!H20/'TAB 257'!H20*100</f>
        <v>#DIV/0!</v>
      </c>
      <c r="I20" s="20" t="e">
        <f>'TAB 255'!I20/'TAB 257'!I20*100</f>
        <v>#DIV/0!</v>
      </c>
      <c r="J20" s="20" t="e">
        <f>'TAB 255'!J20/'TAB 257'!J20*100</f>
        <v>#DIV/0!</v>
      </c>
      <c r="K20" s="20" t="e">
        <f>'TAB 255'!K20/'TAB 257'!K20*100</f>
        <v>#DIV/0!</v>
      </c>
      <c r="L20" s="20" t="e">
        <f>'TAB 255'!L20/'TAB 257'!L20*100</f>
        <v>#DIV/0!</v>
      </c>
      <c r="M20" s="20" t="e">
        <f>'TAB 255'!M20/'TAB 257'!M20*100</f>
        <v>#DIV/0!</v>
      </c>
      <c r="N20" s="20" t="e">
        <f>'TAB 255'!N20/'TAB 257'!N20*100</f>
        <v>#DIV/0!</v>
      </c>
      <c r="O20" s="20" t="e">
        <f>'TAB 255'!O20/'TAB 257'!O20*100</f>
        <v>#DIV/0!</v>
      </c>
      <c r="P20" s="20" t="e">
        <f>'TAB 255'!P20/'TAB 257'!P20*100</f>
        <v>#DIV/0!</v>
      </c>
      <c r="Q20" s="152"/>
      <c r="R20" s="142"/>
    </row>
    <row r="21" spans="1:18" ht="19.5" customHeight="1">
      <c r="A21" s="37">
        <v>15</v>
      </c>
      <c r="B21" s="127"/>
      <c r="C21" s="33"/>
      <c r="D21" s="33"/>
      <c r="E21" s="33"/>
      <c r="F21" s="33"/>
      <c r="G21" s="33" t="e">
        <f>'TAB 255'!G21/'TAB 257'!G21*100</f>
        <v>#DIV/0!</v>
      </c>
      <c r="H21" s="33" t="e">
        <f>'TAB 255'!H21/'TAB 257'!H21*100</f>
        <v>#DIV/0!</v>
      </c>
      <c r="I21" s="33" t="e">
        <f>'TAB 255'!I21/'TAB 257'!I21*100</f>
        <v>#DIV/0!</v>
      </c>
      <c r="J21" s="33" t="e">
        <f>'TAB 255'!J21/'TAB 257'!J21*100</f>
        <v>#DIV/0!</v>
      </c>
      <c r="K21" s="33" t="e">
        <f>'TAB 255'!K21/'TAB 257'!K21*100</f>
        <v>#DIV/0!</v>
      </c>
      <c r="L21" s="33" t="e">
        <f>'TAB 255'!L21/'TAB 257'!L21*100</f>
        <v>#DIV/0!</v>
      </c>
      <c r="M21" s="33" t="e">
        <f>'TAB 255'!M21/'TAB 257'!M21*100</f>
        <v>#DIV/0!</v>
      </c>
      <c r="N21" s="33" t="e">
        <f>'TAB 255'!N21/'TAB 257'!N21*100</f>
        <v>#DIV/0!</v>
      </c>
      <c r="O21" s="33" t="e">
        <f>'TAB 255'!O21/'TAB 257'!O21*100</f>
        <v>#DIV/0!</v>
      </c>
      <c r="P21" s="33" t="e">
        <f>'TAB 255'!P21/'TAB 257'!P21*100</f>
        <v>#DIV/0!</v>
      </c>
      <c r="Q21" s="152"/>
      <c r="R21" s="142"/>
    </row>
    <row r="22" spans="1:18" ht="19.5" customHeight="1">
      <c r="A22" s="166" t="s">
        <v>30</v>
      </c>
      <c r="B22" s="166"/>
      <c r="C22" s="25">
        <v>95.12</v>
      </c>
      <c r="D22" s="25">
        <v>97.2</v>
      </c>
      <c r="E22" s="25">
        <v>89.15</v>
      </c>
      <c r="F22" s="25">
        <v>98.72</v>
      </c>
      <c r="G22" s="25">
        <f>'TAB 255'!G22/'TAB 257'!G22*100</f>
        <v>98.21428571428571</v>
      </c>
      <c r="H22" s="25">
        <f>'TAB 255'!H22/'TAB 257'!H22*100</f>
        <v>100</v>
      </c>
      <c r="I22" s="25">
        <f>'TAB 255'!I22/'TAB 257'!I22*100</f>
        <v>100</v>
      </c>
      <c r="J22" s="25">
        <f>'TAB 255'!J22/'TAB 257'!J22*100</f>
        <v>100</v>
      </c>
      <c r="K22" s="25">
        <f>'TAB 255'!K22/'TAB 257'!K22*100</f>
        <v>100</v>
      </c>
      <c r="L22" s="25">
        <f>'TAB 255'!L22/'TAB 257'!L22*100</f>
        <v>100</v>
      </c>
      <c r="M22" s="25">
        <f>'TAB 255'!M22/'TAB 257'!M22*100</f>
        <v>100</v>
      </c>
      <c r="N22" s="25">
        <f>'TAB 255'!N22/'TAB 257'!N22*100</f>
        <v>100</v>
      </c>
      <c r="O22" s="25">
        <f>'TAB 255'!O22/'TAB 257'!O22*100</f>
        <v>100</v>
      </c>
      <c r="P22" s="25">
        <f>'TAB 255'!P22/'TAB 257'!P22*100</f>
        <v>100</v>
      </c>
      <c r="Q22" s="152"/>
      <c r="R22" s="142"/>
    </row>
    <row r="23" spans="1:18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55"/>
      <c r="O23" s="134"/>
      <c r="P23" s="134"/>
      <c r="Q23" s="142"/>
      <c r="R23" s="142"/>
    </row>
    <row r="24" spans="1:18" ht="12.75" customHeight="1">
      <c r="A24" s="29"/>
      <c r="B24" s="30"/>
      <c r="C24" s="31"/>
      <c r="D24" s="31"/>
      <c r="E24" s="31"/>
      <c r="F24" s="31"/>
      <c r="G24" s="31"/>
      <c r="H24" s="31"/>
      <c r="Q24" s="39"/>
      <c r="R24" s="39"/>
    </row>
    <row r="25" spans="1:18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Q25" s="39"/>
      <c r="R25" s="39"/>
    </row>
    <row r="26" spans="1:18" ht="12.75" customHeight="1">
      <c r="A26" s="175" t="s">
        <v>61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29"/>
      <c r="Q26" s="39"/>
      <c r="R26" s="39"/>
    </row>
    <row r="27" spans="17:18" ht="12.75" customHeight="1">
      <c r="Q27" s="39"/>
      <c r="R27" s="39"/>
    </row>
    <row r="28" spans="17:18" ht="12.75" customHeight="1">
      <c r="Q28" s="39"/>
      <c r="R28" s="39"/>
    </row>
    <row r="29" spans="17:18" ht="12.75" customHeight="1">
      <c r="Q29" s="39"/>
      <c r="R29" s="39"/>
    </row>
    <row r="30" spans="17:18" ht="12.75">
      <c r="Q30" s="39"/>
      <c r="R30" s="39"/>
    </row>
    <row r="31" spans="17:18" ht="12.75">
      <c r="Q31" s="39"/>
      <c r="R31" s="39"/>
    </row>
    <row r="32" spans="17:18" ht="12.75">
      <c r="Q32" s="39"/>
      <c r="R32" s="39"/>
    </row>
    <row r="33" spans="17:18" ht="12.75">
      <c r="Q33" s="39"/>
      <c r="R33" s="39"/>
    </row>
    <row r="34" spans="17:18" ht="12.75">
      <c r="Q34" s="39"/>
      <c r="R34" s="39"/>
    </row>
    <row r="35" spans="17:18" ht="12.75"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  <row r="48" spans="17:18" ht="12.75">
      <c r="Q48" s="39"/>
      <c r="R48" s="39"/>
    </row>
    <row r="49" spans="17:18" ht="12.75">
      <c r="Q49" s="39"/>
      <c r="R49" s="39"/>
    </row>
    <row r="50" spans="17:18" ht="12.75">
      <c r="Q50" s="39"/>
      <c r="R50" s="39"/>
    </row>
    <row r="51" spans="17:18" ht="12.75">
      <c r="Q51" s="39"/>
      <c r="R51" s="39"/>
    </row>
    <row r="52" spans="17:18" ht="12.75">
      <c r="Q52" s="39"/>
      <c r="R52" s="39"/>
    </row>
    <row r="53" spans="17:18" ht="12.75">
      <c r="Q53" s="39"/>
      <c r="R53" s="39"/>
    </row>
    <row r="54" spans="17:18" ht="12.75">
      <c r="Q54" s="39"/>
      <c r="R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4">
    <mergeCell ref="P4:P5"/>
    <mergeCell ref="A2:O2"/>
    <mergeCell ref="A22:B22"/>
    <mergeCell ref="G4:G5"/>
    <mergeCell ref="H4:H5"/>
    <mergeCell ref="L4:L5"/>
    <mergeCell ref="M4:M5"/>
    <mergeCell ref="N4:N5"/>
    <mergeCell ref="A26:O26"/>
    <mergeCell ref="A4:A5"/>
    <mergeCell ref="B4:B5"/>
    <mergeCell ref="C4:C5"/>
    <mergeCell ref="D4:D5"/>
    <mergeCell ref="F4:F5"/>
    <mergeCell ref="AA4:AB5"/>
    <mergeCell ref="O4:O5"/>
    <mergeCell ref="A25:I25"/>
    <mergeCell ref="Q4:R5"/>
    <mergeCell ref="E4:E5"/>
    <mergeCell ref="I4:I5"/>
    <mergeCell ref="J4:J5"/>
    <mergeCell ref="K4:K5"/>
    <mergeCell ref="Q7:R13"/>
    <mergeCell ref="Q14:R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0"/>
  <sheetViews>
    <sheetView zoomScale="80" zoomScaleNormal="80" zoomScalePageLayoutView="0" workbookViewId="0" topLeftCell="A1">
      <selection activeCell="T7" sqref="T7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6384" width="9.140625" style="9" customWidth="1"/>
  </cols>
  <sheetData>
    <row r="1" spans="3:16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2.75" customHeight="1">
      <c r="A2" s="179" t="s">
        <v>124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64</v>
      </c>
      <c r="P3" s="131"/>
    </row>
    <row r="4" spans="1:23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W4" s="181"/>
    </row>
    <row r="5" spans="1:23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W5" s="181"/>
    </row>
    <row r="6" spans="1:16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3">
        <v>12</v>
      </c>
      <c r="N6" s="13">
        <v>13</v>
      </c>
      <c r="O6" s="13">
        <v>14</v>
      </c>
      <c r="P6" s="13">
        <v>14</v>
      </c>
    </row>
    <row r="7" spans="1:16" ht="19.5" customHeight="1">
      <c r="A7" s="16">
        <v>1</v>
      </c>
      <c r="B7" s="35" t="s">
        <v>45</v>
      </c>
      <c r="C7" s="33">
        <v>1.1753183153770812</v>
      </c>
      <c r="D7" s="33">
        <v>0.09583133684714902</v>
      </c>
      <c r="E7" s="33">
        <v>0.18365472910927455</v>
      </c>
      <c r="F7" s="33">
        <v>0.15625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9.5" customHeight="1">
      <c r="A8" s="18">
        <v>2</v>
      </c>
      <c r="B8" s="21" t="s">
        <v>46</v>
      </c>
      <c r="C8" s="20">
        <v>0.6211180124223602</v>
      </c>
      <c r="D8" s="20">
        <v>0.5021520803443328</v>
      </c>
      <c r="E8" s="20">
        <v>0.312256049960968</v>
      </c>
      <c r="F8" s="20">
        <v>0.40431266846361186</v>
      </c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9.5" customHeight="1">
      <c r="A9" s="18">
        <v>3</v>
      </c>
      <c r="B9" s="21" t="s">
        <v>47</v>
      </c>
      <c r="C9" s="20">
        <v>0.7911392405063291</v>
      </c>
      <c r="D9" s="20">
        <v>0.7220216606498195</v>
      </c>
      <c r="E9" s="20">
        <v>0.5231037489102005</v>
      </c>
      <c r="F9" s="20">
        <v>0.5988023952095809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9.5" customHeight="1">
      <c r="A10" s="18">
        <v>4</v>
      </c>
      <c r="B10" s="21" t="s">
        <v>48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9.5" customHeight="1">
      <c r="A11" s="18">
        <v>5</v>
      </c>
      <c r="B11" s="19" t="s">
        <v>49</v>
      </c>
      <c r="C11" s="20">
        <v>0.3935599284436494</v>
      </c>
      <c r="D11" s="20">
        <v>0.09033423667570009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.75" customHeight="1">
      <c r="A12" s="18">
        <v>6</v>
      </c>
      <c r="B12" s="19" t="s">
        <v>50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9.5" customHeight="1">
      <c r="A13" s="18">
        <v>7</v>
      </c>
      <c r="B13" s="19" t="s">
        <v>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9.5" customHeight="1">
      <c r="A14" s="18">
        <v>8</v>
      </c>
      <c r="B14" s="19" t="s">
        <v>52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9.5" customHeight="1">
      <c r="A15" s="18">
        <v>9</v>
      </c>
      <c r="B15" s="19" t="s">
        <v>53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9.5" customHeight="1">
      <c r="A16" s="18">
        <v>10</v>
      </c>
      <c r="B16" s="19" t="s">
        <v>54</v>
      </c>
      <c r="C16" s="20">
        <v>3.131991051454139</v>
      </c>
      <c r="D16" s="20">
        <v>3.7602820211515864</v>
      </c>
      <c r="E16" s="20">
        <v>2.9882604055496262</v>
      </c>
      <c r="F16" s="20">
        <v>5.113636363636364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4.75" customHeight="1">
      <c r="A17" s="18">
        <v>11</v>
      </c>
      <c r="B17" s="19" t="s">
        <v>55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4.75" customHeight="1">
      <c r="A18" s="18">
        <v>12</v>
      </c>
      <c r="B18" s="19" t="s">
        <v>56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9.5" customHeight="1">
      <c r="A19" s="18">
        <v>13</v>
      </c>
      <c r="B19" s="3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9.5" customHeight="1">
      <c r="A20" s="18">
        <v>14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9.5" customHeight="1">
      <c r="A21" s="37">
        <v>15</v>
      </c>
      <c r="B21" s="3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9.5" customHeight="1">
      <c r="A22" s="190" t="s">
        <v>30</v>
      </c>
      <c r="B22" s="190"/>
      <c r="C22" s="52">
        <v>0.47732696897374705</v>
      </c>
      <c r="D22" s="52">
        <v>0.2769664618793433</v>
      </c>
      <c r="E22" s="52">
        <v>0.18738288569643974</v>
      </c>
      <c r="F22" s="52">
        <v>0.2556610664718773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2.75" customHeight="1">
      <c r="A23" s="128" t="s">
        <v>31</v>
      </c>
      <c r="B23" s="191" t="s">
        <v>66</v>
      </c>
      <c r="C23" s="191"/>
      <c r="D23" s="191"/>
      <c r="E23" s="191"/>
      <c r="F23" s="191"/>
      <c r="G23" s="191"/>
      <c r="H23" s="191"/>
      <c r="I23" s="191"/>
      <c r="J23" s="28"/>
      <c r="K23" s="28"/>
      <c r="L23" s="28"/>
      <c r="M23" s="55"/>
      <c r="N23" s="22"/>
      <c r="O23" s="22"/>
      <c r="P23" s="22"/>
    </row>
    <row r="24" spans="1:16" ht="12.75" customHeight="1">
      <c r="A24" s="29"/>
      <c r="B24" s="30"/>
      <c r="C24" s="31"/>
      <c r="D24" s="31"/>
      <c r="E24" s="31"/>
      <c r="F24" s="31"/>
      <c r="G24" s="31"/>
      <c r="H24" s="31"/>
      <c r="N24" s="39"/>
      <c r="O24" s="39"/>
      <c r="P24" s="39"/>
    </row>
    <row r="25" spans="1:16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N25" s="39"/>
      <c r="O25" s="39"/>
      <c r="P25" s="39"/>
    </row>
    <row r="26" spans="1:15" ht="12.75" customHeight="1">
      <c r="A26" s="175" t="s">
        <v>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4:16" ht="12.75" customHeight="1">
      <c r="N27" s="39"/>
      <c r="O27" s="39"/>
      <c r="P27" s="39"/>
    </row>
    <row r="28" spans="14:16" ht="12.75" customHeight="1">
      <c r="N28" s="39"/>
      <c r="O28" s="39"/>
      <c r="P28" s="39"/>
    </row>
    <row r="29" spans="14:16" ht="12.75" customHeight="1">
      <c r="N29" s="39"/>
      <c r="O29" s="39"/>
      <c r="P29" s="39"/>
    </row>
    <row r="30" spans="14:16" ht="12.75">
      <c r="N30" s="39"/>
      <c r="O30" s="39"/>
      <c r="P30" s="39"/>
    </row>
    <row r="31" spans="14:16" ht="12.75">
      <c r="N31" s="39"/>
      <c r="O31" s="39"/>
      <c r="P31" s="39"/>
    </row>
    <row r="32" spans="14:16" ht="12.75">
      <c r="N32" s="39"/>
      <c r="O32" s="39"/>
      <c r="P32" s="39"/>
    </row>
    <row r="33" spans="14:16" ht="12.75">
      <c r="N33" s="39"/>
      <c r="O33" s="39"/>
      <c r="P33" s="39"/>
    </row>
    <row r="34" spans="14:16" ht="12.75">
      <c r="N34" s="39"/>
      <c r="O34" s="39"/>
      <c r="P34" s="39"/>
    </row>
    <row r="35" spans="14:16" ht="12.75">
      <c r="N35" s="39"/>
      <c r="O35" s="39"/>
      <c r="P35" s="39"/>
    </row>
    <row r="36" spans="14:16" ht="12.75">
      <c r="N36" s="39"/>
      <c r="O36" s="39"/>
      <c r="P36" s="39"/>
    </row>
    <row r="37" spans="14:16" ht="12.75">
      <c r="N37" s="39"/>
      <c r="O37" s="39"/>
      <c r="P37" s="39"/>
    </row>
    <row r="38" spans="14:16" ht="12.75">
      <c r="N38" s="39"/>
      <c r="O38" s="39"/>
      <c r="P38" s="39"/>
    </row>
    <row r="39" spans="14:16" ht="12.75">
      <c r="N39" s="39"/>
      <c r="O39" s="39"/>
      <c r="P39" s="39"/>
    </row>
    <row r="40" spans="14:16" ht="12.75">
      <c r="N40" s="39"/>
      <c r="O40" s="39"/>
      <c r="P40" s="39"/>
    </row>
    <row r="41" spans="14:16" ht="12.75">
      <c r="N41" s="39"/>
      <c r="O41" s="39"/>
      <c r="P41" s="39"/>
    </row>
    <row r="42" spans="14:16" ht="12.75">
      <c r="N42" s="39"/>
      <c r="O42" s="39"/>
      <c r="P42" s="39"/>
    </row>
    <row r="43" spans="14:16" ht="12.75">
      <c r="N43" s="39"/>
      <c r="O43" s="39"/>
      <c r="P43" s="39"/>
    </row>
    <row r="44" spans="14:16" ht="12.75">
      <c r="N44" s="39"/>
      <c r="O44" s="39"/>
      <c r="P44" s="39"/>
    </row>
    <row r="45" spans="14:16" ht="12.75">
      <c r="N45" s="39"/>
      <c r="O45" s="39"/>
      <c r="P45" s="39"/>
    </row>
    <row r="46" spans="14:16" ht="12.75">
      <c r="N46" s="39"/>
      <c r="O46" s="39"/>
      <c r="P46" s="39"/>
    </row>
    <row r="47" spans="14:16" ht="12.75">
      <c r="N47" s="39"/>
      <c r="O47" s="39"/>
      <c r="P47" s="39"/>
    </row>
    <row r="48" spans="14:16" ht="12.75">
      <c r="N48" s="39"/>
      <c r="O48" s="39"/>
      <c r="P48" s="39"/>
    </row>
    <row r="49" spans="14:16" ht="12.75">
      <c r="N49" s="39"/>
      <c r="O49" s="39"/>
      <c r="P49" s="39"/>
    </row>
    <row r="50" spans="14:16" ht="12.75">
      <c r="N50" s="39"/>
      <c r="O50" s="39"/>
      <c r="P50" s="39"/>
    </row>
    <row r="51" spans="14:16" ht="12.75">
      <c r="N51" s="39"/>
      <c r="O51" s="39"/>
      <c r="P51" s="39"/>
    </row>
    <row r="52" spans="14:16" ht="12.75">
      <c r="N52" s="39"/>
      <c r="O52" s="39"/>
      <c r="P52" s="39"/>
    </row>
    <row r="53" spans="14:16" ht="12.75">
      <c r="N53" s="39"/>
      <c r="O53" s="39"/>
      <c r="P53" s="39"/>
    </row>
    <row r="54" spans="14:16" ht="12.75">
      <c r="N54" s="39"/>
      <c r="O54" s="39"/>
      <c r="P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2">
    <mergeCell ref="D4:D5"/>
    <mergeCell ref="B23:I23"/>
    <mergeCell ref="A4:A5"/>
    <mergeCell ref="B4:B5"/>
    <mergeCell ref="E4:E5"/>
    <mergeCell ref="A26:O26"/>
    <mergeCell ref="W4:W5"/>
    <mergeCell ref="L4:L5"/>
    <mergeCell ref="M4:M5"/>
    <mergeCell ref="N4:N5"/>
    <mergeCell ref="A22:B22"/>
    <mergeCell ref="A25:I25"/>
    <mergeCell ref="C4:C5"/>
    <mergeCell ref="I4:I5"/>
    <mergeCell ref="O4:O5"/>
    <mergeCell ref="P4:P5"/>
    <mergeCell ref="A2:O2"/>
    <mergeCell ref="K4:K5"/>
    <mergeCell ref="F4:F5"/>
    <mergeCell ref="G4:G5"/>
    <mergeCell ref="H4:H5"/>
    <mergeCell ref="J4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10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28125" style="9" customWidth="1"/>
    <col min="2" max="2" width="55.7109375" style="9" customWidth="1"/>
    <col min="3" max="16" width="7.7109375" style="9" customWidth="1"/>
    <col min="17" max="18" width="0" style="9" hidden="1" customWidth="1"/>
    <col min="19" max="16384" width="9.140625" style="9" customWidth="1"/>
  </cols>
  <sheetData>
    <row r="1" spans="3:18" ht="12.7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39"/>
      <c r="R1" s="139"/>
    </row>
    <row r="2" spans="1:17" ht="12.75" customHeight="1">
      <c r="A2" s="179" t="s">
        <v>125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30"/>
      <c r="O2" s="130"/>
      <c r="P2" s="130"/>
      <c r="Q2" s="139"/>
    </row>
    <row r="3" spans="5:16" ht="12.75" customHeight="1">
      <c r="E3" s="10"/>
      <c r="F3" s="10"/>
      <c r="G3" s="10"/>
      <c r="H3" s="10"/>
      <c r="I3" s="10"/>
      <c r="L3" s="131"/>
      <c r="M3" s="131"/>
      <c r="N3" s="131"/>
      <c r="O3" s="131" t="s">
        <v>67</v>
      </c>
      <c r="P3" s="131"/>
    </row>
    <row r="4" spans="1:28" ht="30" customHeight="1">
      <c r="A4" s="176" t="s">
        <v>16</v>
      </c>
      <c r="B4" s="176" t="s">
        <v>17</v>
      </c>
      <c r="C4" s="167" t="s">
        <v>18</v>
      </c>
      <c r="D4" s="167" t="s">
        <v>19</v>
      </c>
      <c r="E4" s="167" t="s">
        <v>20</v>
      </c>
      <c r="F4" s="167" t="s">
        <v>21</v>
      </c>
      <c r="G4" s="167" t="s">
        <v>22</v>
      </c>
      <c r="H4" s="167" t="s">
        <v>23</v>
      </c>
      <c r="I4" s="167" t="s">
        <v>24</v>
      </c>
      <c r="J4" s="167" t="s">
        <v>25</v>
      </c>
      <c r="K4" s="167" t="s">
        <v>26</v>
      </c>
      <c r="L4" s="167" t="s">
        <v>27</v>
      </c>
      <c r="M4" s="167" t="s">
        <v>28</v>
      </c>
      <c r="N4" s="167" t="s">
        <v>100</v>
      </c>
      <c r="O4" s="167" t="s">
        <v>101</v>
      </c>
      <c r="P4" s="167" t="s">
        <v>103</v>
      </c>
      <c r="Q4" s="180"/>
      <c r="R4" s="181"/>
      <c r="AA4" s="180" t="s">
        <v>62</v>
      </c>
      <c r="AB4" s="181"/>
    </row>
    <row r="5" spans="1:28" ht="30" customHeight="1">
      <c r="A5" s="177"/>
      <c r="B5" s="178"/>
      <c r="C5" s="169"/>
      <c r="D5" s="169"/>
      <c r="E5" s="168"/>
      <c r="F5" s="168"/>
      <c r="G5" s="169"/>
      <c r="H5" s="168"/>
      <c r="I5" s="168"/>
      <c r="J5" s="168"/>
      <c r="K5" s="168"/>
      <c r="L5" s="168"/>
      <c r="M5" s="168"/>
      <c r="N5" s="168"/>
      <c r="O5" s="168"/>
      <c r="P5" s="168"/>
      <c r="Q5" s="180"/>
      <c r="R5" s="181"/>
      <c r="AA5" s="180"/>
      <c r="AB5" s="181"/>
    </row>
    <row r="6" spans="1:19" ht="12.75" customHeight="1">
      <c r="A6" s="11">
        <v>0</v>
      </c>
      <c r="B6" s="12">
        <v>1</v>
      </c>
      <c r="C6" s="13">
        <v>2</v>
      </c>
      <c r="D6" s="13">
        <v>3</v>
      </c>
      <c r="E6" s="13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3">
        <v>12</v>
      </c>
      <c r="N6" s="13">
        <v>13</v>
      </c>
      <c r="O6" s="13">
        <v>14</v>
      </c>
      <c r="P6" s="13">
        <v>14</v>
      </c>
      <c r="Q6" s="182" t="s">
        <v>99</v>
      </c>
      <c r="R6" s="183"/>
      <c r="S6" s="15"/>
    </row>
    <row r="7" spans="1:19" ht="19.5" customHeight="1">
      <c r="A7" s="16">
        <v>1</v>
      </c>
      <c r="B7" s="35" t="s">
        <v>45</v>
      </c>
      <c r="C7" s="17"/>
      <c r="D7" s="17"/>
      <c r="E7" s="17"/>
      <c r="F7" s="17"/>
      <c r="G7" s="17">
        <f>'TAB 262'!G7/'TAB 261'!G7*100</f>
        <v>0</v>
      </c>
      <c r="H7" s="17">
        <f>'TAB 262'!H7/'TAB 261'!H7*100</f>
        <v>0</v>
      </c>
      <c r="I7" s="17">
        <f>'TAB 262'!I7/'TAB 261'!I7*100</f>
        <v>0</v>
      </c>
      <c r="J7" s="17">
        <f>'TAB 262'!J7/'TAB 261'!J7*100</f>
        <v>0</v>
      </c>
      <c r="K7" s="17">
        <f>'TAB 262'!K7/'TAB 261'!K7*100</f>
        <v>0</v>
      </c>
      <c r="L7" s="17">
        <f>'TAB 262'!L7/'TAB 261'!L7*100</f>
        <v>0</v>
      </c>
      <c r="M7" s="17">
        <f>'TAB 262'!M7/'TAB 261'!M7*100</f>
        <v>0</v>
      </c>
      <c r="N7" s="17">
        <f>'TAB 262'!N7/'TAB 261'!N7*100</f>
        <v>1.639344262295082</v>
      </c>
      <c r="O7" s="17">
        <f>'TAB 262'!O7/'TAB 261'!O7*100</f>
        <v>4.642857142857143</v>
      </c>
      <c r="P7" s="17">
        <f>'TAB 262'!P7/'TAB 261'!P7*100</f>
        <v>0</v>
      </c>
      <c r="Q7" s="182"/>
      <c r="R7" s="183"/>
      <c r="S7" s="15"/>
    </row>
    <row r="8" spans="1:19" ht="19.5" customHeight="1">
      <c r="A8" s="18">
        <v>2</v>
      </c>
      <c r="B8" s="21" t="s">
        <v>46</v>
      </c>
      <c r="C8" s="20"/>
      <c r="D8" s="20"/>
      <c r="E8" s="20"/>
      <c r="F8" s="20"/>
      <c r="G8" s="20">
        <f>'TAB 262'!G8/'TAB 261'!G8*100</f>
        <v>1.5625</v>
      </c>
      <c r="H8" s="20">
        <f>'TAB 262'!H8/'TAB 261'!H8*100</f>
        <v>6.280193236714976</v>
      </c>
      <c r="I8" s="20">
        <f>'TAB 262'!I8/'TAB 261'!I8*100</f>
        <v>5.839416058394161</v>
      </c>
      <c r="J8" s="20">
        <f>'TAB 262'!J8/'TAB 261'!J8*100</f>
        <v>5.714285714285714</v>
      </c>
      <c r="K8" s="20">
        <f>'TAB 262'!K8/'TAB 261'!K8*100</f>
        <v>13.750000000000002</v>
      </c>
      <c r="L8" s="20">
        <f>'TAB 262'!L8/'TAB 261'!L8*100</f>
        <v>12</v>
      </c>
      <c r="M8" s="20">
        <f>'TAB 262'!M8/'TAB 261'!M8*100</f>
        <v>14.285714285714285</v>
      </c>
      <c r="N8" s="20">
        <f>'TAB 262'!N8/'TAB 261'!N8*100</f>
        <v>6.666666666666667</v>
      </c>
      <c r="O8" s="20">
        <f>'TAB 262'!O8/'TAB 261'!O8*100</f>
        <v>6.25</v>
      </c>
      <c r="P8" s="20">
        <f>'TAB 262'!P8/'TAB 261'!P8*100</f>
        <v>6.0606060606060606</v>
      </c>
      <c r="Q8" s="182"/>
      <c r="R8" s="183"/>
      <c r="S8" s="15"/>
    </row>
    <row r="9" spans="1:19" ht="19.5" customHeight="1">
      <c r="A9" s="18">
        <v>3</v>
      </c>
      <c r="B9" s="21" t="s">
        <v>47</v>
      </c>
      <c r="C9" s="20"/>
      <c r="D9" s="20"/>
      <c r="E9" s="20"/>
      <c r="F9" s="20"/>
      <c r="G9" s="20" t="e">
        <f>'TAB 262'!G9/'TAB 261'!G9*100</f>
        <v>#DIV/0!</v>
      </c>
      <c r="H9" s="20" t="e">
        <f>'TAB 262'!H9/'TAB 261'!H9*100</f>
        <v>#DIV/0!</v>
      </c>
      <c r="I9" s="20" t="e">
        <f>'TAB 262'!I9/'TAB 261'!I9*100</f>
        <v>#DIV/0!</v>
      </c>
      <c r="J9" s="20" t="e">
        <f>'TAB 262'!J9/'TAB 261'!J9*100</f>
        <v>#DIV/0!</v>
      </c>
      <c r="K9" s="20" t="e">
        <f>'TAB 262'!K9/'TAB 261'!K9*100</f>
        <v>#DIV/0!</v>
      </c>
      <c r="L9" s="20" t="e">
        <f>'TAB 262'!L9/'TAB 261'!L9*100</f>
        <v>#DIV/0!</v>
      </c>
      <c r="M9" s="20" t="e">
        <f>'TAB 262'!M9/'TAB 261'!M9*100</f>
        <v>#DIV/0!</v>
      </c>
      <c r="N9" s="20" t="e">
        <f>'TAB 262'!N9/'TAB 261'!N9*100</f>
        <v>#DIV/0!</v>
      </c>
      <c r="O9" s="20" t="e">
        <f>'TAB 262'!O9/'TAB 261'!O9*100</f>
        <v>#DIV/0!</v>
      </c>
      <c r="P9" s="20">
        <f>'TAB 262'!P9/'TAB 261'!P9*100</f>
        <v>0</v>
      </c>
      <c r="Q9" s="182"/>
      <c r="R9" s="183"/>
      <c r="S9" s="22"/>
    </row>
    <row r="10" spans="1:19" ht="19.5" customHeight="1">
      <c r="A10" s="18">
        <v>4</v>
      </c>
      <c r="B10" s="21" t="s">
        <v>48</v>
      </c>
      <c r="C10" s="20"/>
      <c r="D10" s="20"/>
      <c r="E10" s="20"/>
      <c r="F10" s="20"/>
      <c r="G10" s="20" t="e">
        <f>'TAB 262'!G10/'TAB 261'!G10*100</f>
        <v>#DIV/0!</v>
      </c>
      <c r="H10" s="20" t="e">
        <f>'TAB 262'!H10/'TAB 261'!H10*100</f>
        <v>#DIV/0!</v>
      </c>
      <c r="I10" s="20" t="e">
        <f>'TAB 262'!I10/'TAB 261'!I10*100</f>
        <v>#DIV/0!</v>
      </c>
      <c r="J10" s="20" t="e">
        <f>'TAB 262'!J10/'TAB 261'!J10*100</f>
        <v>#DIV/0!</v>
      </c>
      <c r="K10" s="20" t="e">
        <f>'TAB 262'!K10/'TAB 261'!K10*100</f>
        <v>#DIV/0!</v>
      </c>
      <c r="L10" s="20" t="e">
        <f>'TAB 262'!L10/'TAB 261'!L10*100</f>
        <v>#DIV/0!</v>
      </c>
      <c r="M10" s="20" t="e">
        <f>'TAB 262'!M10/'TAB 261'!M10*100</f>
        <v>#DIV/0!</v>
      </c>
      <c r="N10" s="20" t="e">
        <f>'TAB 262'!N10/'TAB 261'!N10*100</f>
        <v>#DIV/0!</v>
      </c>
      <c r="O10" s="20" t="e">
        <f>'TAB 262'!O10/'TAB 261'!O10*100</f>
        <v>#DIV/0!</v>
      </c>
      <c r="P10" s="20" t="e">
        <f>'TAB 262'!P10/'TAB 261'!P10*100</f>
        <v>#DIV/0!</v>
      </c>
      <c r="Q10" s="182"/>
      <c r="R10" s="183"/>
      <c r="S10" s="23"/>
    </row>
    <row r="11" spans="1:19" ht="19.5" customHeight="1">
      <c r="A11" s="18">
        <v>5</v>
      </c>
      <c r="B11" s="19" t="s">
        <v>49</v>
      </c>
      <c r="C11" s="20"/>
      <c r="D11" s="20"/>
      <c r="E11" s="20"/>
      <c r="F11" s="20"/>
      <c r="G11" s="20">
        <f>'TAB 262'!G11/'TAB 261'!G11*100</f>
        <v>0</v>
      </c>
      <c r="H11" s="20">
        <f>'TAB 262'!H11/'TAB 261'!H11*100</f>
        <v>1.0869565217391304</v>
      </c>
      <c r="I11" s="20">
        <f>'TAB 262'!I11/'TAB 261'!I11*100</f>
        <v>1.477832512315271</v>
      </c>
      <c r="J11" s="20">
        <f>'TAB 262'!J11/'TAB 261'!J11*100</f>
        <v>3.3112582781456954</v>
      </c>
      <c r="K11" s="20">
        <f>'TAB 262'!K11/'TAB 261'!K11*100</f>
        <v>5.511811023622047</v>
      </c>
      <c r="L11" s="20">
        <f>'TAB 262'!L11/'TAB 261'!L11*100</f>
        <v>5.329153605015674</v>
      </c>
      <c r="M11" s="20">
        <f>'TAB 262'!M11/'TAB 261'!M11*100</f>
        <v>2.9702970297029703</v>
      </c>
      <c r="N11" s="20">
        <f>'TAB 262'!N11/'TAB 261'!N11*100</f>
        <v>4.026845637583892</v>
      </c>
      <c r="O11" s="20">
        <f>'TAB 262'!O11/'TAB 261'!O11*100</f>
        <v>4.375</v>
      </c>
      <c r="P11" s="20">
        <f>'TAB 262'!P11/'TAB 261'!P11*100</f>
        <v>3.6900369003690034</v>
      </c>
      <c r="Q11" s="182"/>
      <c r="R11" s="183"/>
      <c r="S11" s="23"/>
    </row>
    <row r="12" spans="1:18" ht="24.75" customHeight="1">
      <c r="A12" s="18">
        <v>6</v>
      </c>
      <c r="B12" s="19" t="s">
        <v>50</v>
      </c>
      <c r="C12" s="20"/>
      <c r="D12" s="20"/>
      <c r="E12" s="20"/>
      <c r="F12" s="20"/>
      <c r="G12" s="20">
        <f>'TAB 262'!G12/'TAB 261'!G12*100</f>
        <v>0.5524861878453038</v>
      </c>
      <c r="H12" s="20">
        <f>'TAB 262'!H12/'TAB 261'!H12*100</f>
        <v>0</v>
      </c>
      <c r="I12" s="20">
        <f>'TAB 262'!I12/'TAB 261'!I12*100</f>
        <v>0</v>
      </c>
      <c r="J12" s="20">
        <f>'TAB 262'!J12/'TAB 261'!J12*100</f>
        <v>0</v>
      </c>
      <c r="K12" s="20">
        <f>'TAB 262'!K12/'TAB 261'!K12*100</f>
        <v>0</v>
      </c>
      <c r="L12" s="20">
        <f>'TAB 262'!L12/'TAB 261'!L12*100</f>
        <v>0</v>
      </c>
      <c r="M12" s="20">
        <f>'TAB 262'!M12/'TAB 261'!M12*100</f>
        <v>0</v>
      </c>
      <c r="N12" s="20">
        <f>'TAB 262'!N12/'TAB 261'!N12*100</f>
        <v>0</v>
      </c>
      <c r="O12" s="20">
        <f>'TAB 262'!O12/'TAB 261'!O12*100</f>
        <v>0</v>
      </c>
      <c r="P12" s="20">
        <f>'TAB 262'!P12/'TAB 261'!P12*100</f>
        <v>0</v>
      </c>
      <c r="Q12" s="182"/>
      <c r="R12" s="183"/>
    </row>
    <row r="13" spans="1:18" ht="19.5" customHeight="1">
      <c r="A13" s="18">
        <v>7</v>
      </c>
      <c r="B13" s="19" t="s">
        <v>51</v>
      </c>
      <c r="C13" s="20"/>
      <c r="D13" s="20"/>
      <c r="E13" s="20"/>
      <c r="F13" s="20"/>
      <c r="G13" s="20" t="e">
        <f>'TAB 262'!G13/'TAB 261'!G13*100</f>
        <v>#DIV/0!</v>
      </c>
      <c r="H13" s="20" t="e">
        <f>'TAB 262'!H13/'TAB 261'!H13*100</f>
        <v>#DIV/0!</v>
      </c>
      <c r="I13" s="20" t="e">
        <f>'TAB 262'!I13/'TAB 261'!I13*100</f>
        <v>#DIV/0!</v>
      </c>
      <c r="J13" s="20" t="e">
        <f>'TAB 262'!J13/'TAB 261'!J13*100</f>
        <v>#DIV/0!</v>
      </c>
      <c r="K13" s="20" t="e">
        <f>'TAB 262'!K13/'TAB 261'!K13*100</f>
        <v>#DIV/0!</v>
      </c>
      <c r="L13" s="20" t="e">
        <f>'TAB 262'!L13/'TAB 261'!L13*100</f>
        <v>#DIV/0!</v>
      </c>
      <c r="M13" s="20" t="e">
        <f>'TAB 262'!M13/'TAB 261'!M13*100</f>
        <v>#DIV/0!</v>
      </c>
      <c r="N13" s="20" t="e">
        <f>'TAB 262'!N13/'TAB 261'!N13*100</f>
        <v>#DIV/0!</v>
      </c>
      <c r="O13" s="20" t="e">
        <f>'TAB 262'!O13/'TAB 261'!O13*100</f>
        <v>#DIV/0!</v>
      </c>
      <c r="P13" s="20" t="e">
        <f>'TAB 262'!P13/'TAB 261'!P13*100</f>
        <v>#DIV/0!</v>
      </c>
      <c r="Q13" s="182"/>
      <c r="R13" s="183"/>
    </row>
    <row r="14" spans="1:18" ht="19.5" customHeight="1">
      <c r="A14" s="18">
        <v>8</v>
      </c>
      <c r="B14" s="19" t="s">
        <v>52</v>
      </c>
      <c r="C14" s="20"/>
      <c r="D14" s="20"/>
      <c r="E14" s="20"/>
      <c r="F14" s="20"/>
      <c r="G14" s="20" t="e">
        <f>'TAB 262'!G14/'TAB 261'!G14*100</f>
        <v>#DIV/0!</v>
      </c>
      <c r="H14" s="20" t="e">
        <f>'TAB 262'!H14/'TAB 261'!H14*100</f>
        <v>#DIV/0!</v>
      </c>
      <c r="I14" s="20" t="e">
        <f>'TAB 262'!I14/'TAB 261'!I14*100</f>
        <v>#DIV/0!</v>
      </c>
      <c r="J14" s="20">
        <f>'TAB 262'!J14/'TAB 261'!J14*100</f>
        <v>0</v>
      </c>
      <c r="K14" s="20">
        <f>'TAB 262'!K14/'TAB 261'!K14*100</f>
        <v>0</v>
      </c>
      <c r="L14" s="20">
        <f>'TAB 262'!L14/'TAB 261'!L14*100</f>
        <v>0</v>
      </c>
      <c r="M14" s="20">
        <f>'TAB 262'!M14/'TAB 261'!M14*100</f>
        <v>0</v>
      </c>
      <c r="N14" s="20">
        <f>'TAB 262'!N14/'TAB 261'!N14*100</f>
        <v>0</v>
      </c>
      <c r="O14" s="20">
        <f>'TAB 262'!O14/'TAB 261'!O14*100</f>
        <v>0</v>
      </c>
      <c r="P14" s="20">
        <f>'TAB 262'!P14/'TAB 261'!P14*100</f>
        <v>100</v>
      </c>
      <c r="Q14" s="182" t="s">
        <v>68</v>
      </c>
      <c r="R14" s="183"/>
    </row>
    <row r="15" spans="1:18" ht="19.5" customHeight="1">
      <c r="A15" s="18">
        <v>9</v>
      </c>
      <c r="B15" s="19" t="s">
        <v>53</v>
      </c>
      <c r="C15" s="20"/>
      <c r="D15" s="20"/>
      <c r="E15" s="20"/>
      <c r="F15" s="20"/>
      <c r="G15" s="20" t="e">
        <f>'TAB 262'!G15/'TAB 261'!G15*100</f>
        <v>#DIV/0!</v>
      </c>
      <c r="H15" s="20" t="e">
        <f>'TAB 262'!H15/'TAB 261'!H15*100</f>
        <v>#DIV/0!</v>
      </c>
      <c r="I15" s="20" t="e">
        <f>'TAB 262'!I15/'TAB 261'!I15*100</f>
        <v>#DIV/0!</v>
      </c>
      <c r="J15" s="20" t="e">
        <f>'TAB 262'!J15/'TAB 261'!J15*100</f>
        <v>#DIV/0!</v>
      </c>
      <c r="K15" s="20" t="e">
        <f>'TAB 262'!K15/'TAB 261'!K15*100</f>
        <v>#DIV/0!</v>
      </c>
      <c r="L15" s="20" t="e">
        <f>'TAB 262'!L15/'TAB 261'!L15*100</f>
        <v>#DIV/0!</v>
      </c>
      <c r="M15" s="20" t="e">
        <f>'TAB 262'!M15/'TAB 261'!M15*100</f>
        <v>#DIV/0!</v>
      </c>
      <c r="N15" s="20" t="e">
        <f>'TAB 262'!N15/'TAB 261'!N15*100</f>
        <v>#DIV/0!</v>
      </c>
      <c r="O15" s="20" t="e">
        <f>'TAB 262'!O15/'TAB 261'!O15*100</f>
        <v>#DIV/0!</v>
      </c>
      <c r="P15" s="20" t="e">
        <f>'TAB 262'!P15/'TAB 261'!P15*100</f>
        <v>#DIV/0!</v>
      </c>
      <c r="Q15" s="182"/>
      <c r="R15" s="183"/>
    </row>
    <row r="16" spans="1:18" ht="19.5" customHeight="1">
      <c r="A16" s="18">
        <v>10</v>
      </c>
      <c r="B16" s="19" t="s">
        <v>54</v>
      </c>
      <c r="C16" s="20"/>
      <c r="D16" s="20"/>
      <c r="E16" s="20"/>
      <c r="F16" s="20"/>
      <c r="G16" s="20">
        <f>'TAB 262'!G16/'TAB 261'!G16*100</f>
        <v>7.954545454545454</v>
      </c>
      <c r="H16" s="20">
        <f>'TAB 262'!H16/'TAB 261'!H16*100</f>
        <v>0</v>
      </c>
      <c r="I16" s="20">
        <f>'TAB 262'!I16/'TAB 261'!I16*100</f>
        <v>4.324324324324325</v>
      </c>
      <c r="J16" s="20">
        <f>'TAB 262'!J16/'TAB 261'!J16*100</f>
        <v>5.823627287853577</v>
      </c>
      <c r="K16" s="20">
        <f>'TAB 262'!K16/'TAB 261'!K16*100</f>
        <v>5.681818181818182</v>
      </c>
      <c r="L16" s="20">
        <f>'TAB 262'!L16/'TAB 261'!L16*100</f>
        <v>5.786618444846293</v>
      </c>
      <c r="M16" s="20">
        <f>'TAB 262'!M16/'TAB 261'!M16*100</f>
        <v>8.284023668639055</v>
      </c>
      <c r="N16" s="20">
        <f>'TAB 262'!N16/'TAB 261'!N16*100</f>
        <v>4.9853372434017595</v>
      </c>
      <c r="O16" s="20">
        <f>'TAB 262'!O16/'TAB 261'!O16*100</f>
        <v>8.885754583921015</v>
      </c>
      <c r="P16" s="20">
        <f>'TAB 262'!P16/'TAB 261'!P16*100</f>
        <v>4.072398190045249</v>
      </c>
      <c r="Q16" s="182"/>
      <c r="R16" s="183"/>
    </row>
    <row r="17" spans="1:18" ht="24.75" customHeight="1">
      <c r="A17" s="18">
        <v>11</v>
      </c>
      <c r="B17" s="19" t="s">
        <v>55</v>
      </c>
      <c r="C17" s="20"/>
      <c r="D17" s="20"/>
      <c r="E17" s="20"/>
      <c r="F17" s="20"/>
      <c r="G17" s="20" t="e">
        <f>'TAB 262'!G17/'TAB 261'!G17*100</f>
        <v>#DIV/0!</v>
      </c>
      <c r="H17" s="20" t="e">
        <f>'TAB 262'!H17/'TAB 261'!H17*100</f>
        <v>#DIV/0!</v>
      </c>
      <c r="I17" s="20" t="e">
        <f>'TAB 262'!I17/'TAB 261'!I17*100</f>
        <v>#DIV/0!</v>
      </c>
      <c r="J17" s="20" t="e">
        <f>'TAB 262'!J17/'TAB 261'!J17*100</f>
        <v>#DIV/0!</v>
      </c>
      <c r="K17" s="20" t="e">
        <f>'TAB 262'!K17/'TAB 261'!K17*100</f>
        <v>#DIV/0!</v>
      </c>
      <c r="L17" s="20" t="e">
        <f>'TAB 262'!L17/'TAB 261'!L17*100</f>
        <v>#DIV/0!</v>
      </c>
      <c r="M17" s="20" t="e">
        <f>'TAB 262'!M17/'TAB 261'!M17*100</f>
        <v>#DIV/0!</v>
      </c>
      <c r="N17" s="20" t="e">
        <f>'TAB 262'!N17/'TAB 261'!N17*100</f>
        <v>#DIV/0!</v>
      </c>
      <c r="O17" s="20" t="e">
        <f>'TAB 262'!O17/'TAB 261'!O17*100</f>
        <v>#DIV/0!</v>
      </c>
      <c r="P17" s="20" t="e">
        <f>'TAB 262'!P17/'TAB 261'!P17*100</f>
        <v>#DIV/0!</v>
      </c>
      <c r="Q17" s="182"/>
      <c r="R17" s="183"/>
    </row>
    <row r="18" spans="1:18" ht="24.75" customHeight="1">
      <c r="A18" s="18">
        <v>12</v>
      </c>
      <c r="B18" s="19" t="s">
        <v>56</v>
      </c>
      <c r="C18" s="20"/>
      <c r="D18" s="20"/>
      <c r="E18" s="20"/>
      <c r="F18" s="20"/>
      <c r="G18" s="20" t="e">
        <f>'TAB 262'!G18/'TAB 261'!G18*100</f>
        <v>#DIV/0!</v>
      </c>
      <c r="H18" s="20" t="e">
        <f>'TAB 262'!H18/'TAB 261'!H18*100</f>
        <v>#DIV/0!</v>
      </c>
      <c r="I18" s="20" t="e">
        <f>'TAB 262'!I18/'TAB 261'!I18*100</f>
        <v>#DIV/0!</v>
      </c>
      <c r="J18" s="20" t="e">
        <f>'TAB 262'!J18/'TAB 261'!J18*100</f>
        <v>#DIV/0!</v>
      </c>
      <c r="K18" s="20" t="e">
        <f>'TAB 262'!K18/'TAB 261'!K18*100</f>
        <v>#DIV/0!</v>
      </c>
      <c r="L18" s="20" t="e">
        <f>'TAB 262'!L18/'TAB 261'!L18*100</f>
        <v>#DIV/0!</v>
      </c>
      <c r="M18" s="20" t="e">
        <f>'TAB 262'!M18/'TAB 261'!M18*100</f>
        <v>#DIV/0!</v>
      </c>
      <c r="N18" s="20" t="e">
        <f>'TAB 262'!N18/'TAB 261'!N18*100</f>
        <v>#DIV/0!</v>
      </c>
      <c r="O18" s="20" t="e">
        <f>'TAB 262'!O18/'TAB 261'!O18*100</f>
        <v>#DIV/0!</v>
      </c>
      <c r="P18" s="20" t="e">
        <f>'TAB 262'!P18/'TAB 261'!P18*100</f>
        <v>#DIV/0!</v>
      </c>
      <c r="Q18" s="152"/>
      <c r="R18" s="142"/>
    </row>
    <row r="19" spans="1:18" ht="19.5" customHeight="1">
      <c r="A19" s="18">
        <v>13</v>
      </c>
      <c r="B19" s="32"/>
      <c r="C19" s="20"/>
      <c r="D19" s="20"/>
      <c r="E19" s="20"/>
      <c r="F19" s="20"/>
      <c r="G19" s="20" t="e">
        <f>'TAB 262'!G19/'TAB 261'!G19*100</f>
        <v>#DIV/0!</v>
      </c>
      <c r="H19" s="20" t="e">
        <f>'TAB 262'!H19/'TAB 261'!H19*100</f>
        <v>#DIV/0!</v>
      </c>
      <c r="I19" s="20" t="e">
        <f>'TAB 262'!I19/'TAB 261'!I19*100</f>
        <v>#DIV/0!</v>
      </c>
      <c r="J19" s="20" t="e">
        <f>'TAB 262'!J19/'TAB 261'!J19*100</f>
        <v>#DIV/0!</v>
      </c>
      <c r="K19" s="20" t="e">
        <f>'TAB 262'!K19/'TAB 261'!K19*100</f>
        <v>#DIV/0!</v>
      </c>
      <c r="L19" s="20" t="e">
        <f>'TAB 262'!L19/'TAB 261'!L19*100</f>
        <v>#DIV/0!</v>
      </c>
      <c r="M19" s="20" t="e">
        <f>'TAB 262'!M19/'TAB 261'!M19*100</f>
        <v>#DIV/0!</v>
      </c>
      <c r="N19" s="20" t="e">
        <f>'TAB 262'!N19/'TAB 261'!N19*100</f>
        <v>#DIV/0!</v>
      </c>
      <c r="O19" s="20" t="e">
        <f>'TAB 262'!O19/'TAB 261'!O19*100</f>
        <v>#DIV/0!</v>
      </c>
      <c r="P19" s="20" t="e">
        <f>'TAB 262'!P19/'TAB 261'!P19*100</f>
        <v>#DIV/0!</v>
      </c>
      <c r="Q19" s="152"/>
      <c r="R19" s="142"/>
    </row>
    <row r="20" spans="1:18" ht="19.5" customHeight="1">
      <c r="A20" s="18">
        <v>14</v>
      </c>
      <c r="B20" s="19"/>
      <c r="C20" s="20"/>
      <c r="D20" s="20"/>
      <c r="E20" s="20"/>
      <c r="F20" s="20"/>
      <c r="G20" s="20" t="e">
        <f>'TAB 262'!G20/'TAB 261'!G20*100</f>
        <v>#DIV/0!</v>
      </c>
      <c r="H20" s="20" t="e">
        <f>'TAB 262'!H20/'TAB 261'!H20*100</f>
        <v>#DIV/0!</v>
      </c>
      <c r="I20" s="20" t="e">
        <f>'TAB 262'!I20/'TAB 261'!I20*100</f>
        <v>#DIV/0!</v>
      </c>
      <c r="J20" s="20" t="e">
        <f>'TAB 262'!J20/'TAB 261'!J20*100</f>
        <v>#DIV/0!</v>
      </c>
      <c r="K20" s="20" t="e">
        <f>'TAB 262'!K20/'TAB 261'!K20*100</f>
        <v>#DIV/0!</v>
      </c>
      <c r="L20" s="20" t="e">
        <f>'TAB 262'!L20/'TAB 261'!L20*100</f>
        <v>#DIV/0!</v>
      </c>
      <c r="M20" s="20" t="e">
        <f>'TAB 262'!M20/'TAB 261'!M20*100</f>
        <v>#DIV/0!</v>
      </c>
      <c r="N20" s="20" t="e">
        <f>'TAB 262'!N20/'TAB 261'!N20*100</f>
        <v>#DIV/0!</v>
      </c>
      <c r="O20" s="20" t="e">
        <f>'TAB 262'!O20/'TAB 261'!O20*100</f>
        <v>#DIV/0!</v>
      </c>
      <c r="P20" s="20" t="e">
        <f>'TAB 262'!P20/'TAB 261'!P20*100</f>
        <v>#DIV/0!</v>
      </c>
      <c r="Q20" s="152"/>
      <c r="R20" s="142"/>
    </row>
    <row r="21" spans="1:18" ht="19.5" customHeight="1">
      <c r="A21" s="36">
        <v>15</v>
      </c>
      <c r="B21" s="126"/>
      <c r="C21" s="33"/>
      <c r="D21" s="33"/>
      <c r="E21" s="33"/>
      <c r="F21" s="33"/>
      <c r="G21" s="33" t="e">
        <f>'TAB 262'!G21/'TAB 261'!G21*100</f>
        <v>#DIV/0!</v>
      </c>
      <c r="H21" s="33" t="e">
        <f>'TAB 262'!H21/'TAB 261'!H21*100</f>
        <v>#DIV/0!</v>
      </c>
      <c r="I21" s="33" t="e">
        <f>'TAB 262'!I21/'TAB 261'!I21*100</f>
        <v>#DIV/0!</v>
      </c>
      <c r="J21" s="33" t="e">
        <f>'TAB 262'!J21/'TAB 261'!J21*100</f>
        <v>#DIV/0!</v>
      </c>
      <c r="K21" s="33" t="e">
        <f>'TAB 262'!K21/'TAB 261'!K21*100</f>
        <v>#DIV/0!</v>
      </c>
      <c r="L21" s="33" t="e">
        <f>'TAB 262'!L21/'TAB 261'!L21*100</f>
        <v>#DIV/0!</v>
      </c>
      <c r="M21" s="33" t="e">
        <f>'TAB 262'!M21/'TAB 261'!M21*100</f>
        <v>#DIV/0!</v>
      </c>
      <c r="N21" s="33" t="e">
        <f>'TAB 262'!N21/'TAB 261'!N21*100</f>
        <v>#DIV/0!</v>
      </c>
      <c r="O21" s="33" t="e">
        <f>'TAB 262'!O21/'TAB 261'!O21*100</f>
        <v>#DIV/0!</v>
      </c>
      <c r="P21" s="33" t="e">
        <f>'TAB 262'!P21/'TAB 261'!P21*100</f>
        <v>#DIV/0!</v>
      </c>
      <c r="Q21" s="152"/>
      <c r="R21" s="142"/>
    </row>
    <row r="22" spans="1:18" ht="19.5" customHeight="1">
      <c r="A22" s="166" t="s">
        <v>30</v>
      </c>
      <c r="B22" s="166"/>
      <c r="C22" s="17"/>
      <c r="D22" s="17"/>
      <c r="E22" s="17"/>
      <c r="F22" s="25"/>
      <c r="G22" s="25">
        <f>'TAB 262'!G22/'TAB 261'!G22*100</f>
        <v>2.1998166819431715</v>
      </c>
      <c r="H22" s="25">
        <f>'TAB 262'!H22/'TAB 261'!H22*100</f>
        <v>2.021174205967276</v>
      </c>
      <c r="I22" s="25">
        <f>'TAB 262'!I22/'TAB 261'!I22*100</f>
        <v>1.640881387716831</v>
      </c>
      <c r="J22" s="25">
        <f>'TAB 262'!J22/'TAB 261'!J22*100</f>
        <v>2.0735524256651017</v>
      </c>
      <c r="K22" s="25">
        <f>'TAB 262'!K22/'TAB 261'!K22*100</f>
        <v>2.3706896551724137</v>
      </c>
      <c r="L22" s="25">
        <f>'TAB 262'!L22/'TAB 261'!L22*100</f>
        <v>2.489814395654142</v>
      </c>
      <c r="M22" s="25">
        <f>'TAB 262'!M22/'TAB 261'!M22*100</f>
        <v>2.8821410190427175</v>
      </c>
      <c r="N22" s="25">
        <f>'TAB 262'!N22/'TAB 261'!N22*100</f>
        <v>2.6004728132387704</v>
      </c>
      <c r="O22" s="25">
        <f>'TAB 262'!O22/'TAB 261'!O22*100</f>
        <v>4.382284382284382</v>
      </c>
      <c r="P22" s="25">
        <f>'TAB 262'!P22/'TAB 261'!P22*100</f>
        <v>10.582639714625445</v>
      </c>
      <c r="Q22" s="152"/>
      <c r="R22" s="142"/>
    </row>
    <row r="23" spans="1:18" ht="12.75" customHeight="1">
      <c r="A23" s="58" t="s">
        <v>31</v>
      </c>
      <c r="B23" s="92" t="s">
        <v>92</v>
      </c>
      <c r="C23" s="54"/>
      <c r="D23" s="54"/>
      <c r="E23" s="54"/>
      <c r="F23" s="138"/>
      <c r="G23" s="138"/>
      <c r="H23" s="138"/>
      <c r="I23" s="138"/>
      <c r="J23" s="28"/>
      <c r="K23" s="28"/>
      <c r="L23" s="28"/>
      <c r="M23" s="134"/>
      <c r="N23" s="134"/>
      <c r="O23" s="134"/>
      <c r="P23" s="134"/>
      <c r="Q23" s="142"/>
      <c r="R23" s="142"/>
    </row>
    <row r="24" spans="1:18" ht="12.75" customHeight="1">
      <c r="A24" s="29"/>
      <c r="B24" s="30"/>
      <c r="C24" s="31"/>
      <c r="D24" s="31"/>
      <c r="E24" s="31"/>
      <c r="F24" s="31"/>
      <c r="G24" s="31"/>
      <c r="H24" s="31"/>
      <c r="Q24" s="39"/>
      <c r="R24" s="39"/>
    </row>
    <row r="25" spans="1:18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Q25" s="39"/>
      <c r="R25" s="39"/>
    </row>
    <row r="26" spans="1:18" ht="12.75" customHeight="1">
      <c r="A26" s="175" t="s">
        <v>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29"/>
      <c r="O26" s="129"/>
      <c r="P26" s="129"/>
      <c r="Q26" s="39"/>
      <c r="R26" s="39"/>
    </row>
    <row r="27" spans="17:18" ht="12.75" customHeight="1">
      <c r="Q27" s="39"/>
      <c r="R27" s="39"/>
    </row>
    <row r="28" spans="17:18" ht="12.75" customHeight="1">
      <c r="Q28" s="39"/>
      <c r="R28" s="39"/>
    </row>
    <row r="29" spans="17:18" ht="12.75" customHeight="1">
      <c r="Q29" s="39"/>
      <c r="R29" s="39"/>
    </row>
    <row r="30" spans="17:18" ht="12.75">
      <c r="Q30" s="39"/>
      <c r="R30" s="39"/>
    </row>
    <row r="31" spans="17:18" ht="12.75">
      <c r="Q31" s="39"/>
      <c r="R31" s="39"/>
    </row>
    <row r="32" spans="17:18" ht="12.75">
      <c r="Q32" s="39"/>
      <c r="R32" s="39"/>
    </row>
    <row r="33" spans="17:18" ht="12.75">
      <c r="Q33" s="39"/>
      <c r="R33" s="39"/>
    </row>
    <row r="34" spans="17:18" ht="12.75">
      <c r="Q34" s="39"/>
      <c r="R34" s="39"/>
    </row>
    <row r="35" spans="17:18" ht="12.75"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  <row r="48" spans="17:18" ht="12.75">
      <c r="Q48" s="39"/>
      <c r="R48" s="39"/>
    </row>
    <row r="49" spans="17:18" ht="12.75">
      <c r="Q49" s="39"/>
      <c r="R49" s="39"/>
    </row>
    <row r="50" spans="17:18" ht="12.75">
      <c r="Q50" s="39"/>
      <c r="R50" s="39"/>
    </row>
    <row r="51" spans="17:18" ht="12.75">
      <c r="Q51" s="39"/>
      <c r="R51" s="39"/>
    </row>
    <row r="52" spans="17:18" ht="12.75">
      <c r="Q52" s="39"/>
      <c r="R52" s="39"/>
    </row>
    <row r="53" spans="17:18" ht="12.75">
      <c r="Q53" s="39"/>
      <c r="R53" s="39"/>
    </row>
    <row r="54" spans="17:18" ht="12.75">
      <c r="Q54" s="39"/>
      <c r="R54" s="39"/>
    </row>
    <row r="209" spans="1:2" ht="13.5">
      <c r="A209" s="26" t="s">
        <v>31</v>
      </c>
      <c r="B209" s="27" t="s">
        <v>32</v>
      </c>
    </row>
    <row r="210" spans="1:2" ht="13.5">
      <c r="A210" s="29" t="s">
        <v>33</v>
      </c>
      <c r="B210" s="30" t="s">
        <v>34</v>
      </c>
    </row>
  </sheetData>
  <sheetProtection/>
  <mergeCells count="24">
    <mergeCell ref="A26:M26"/>
    <mergeCell ref="Q6:R13"/>
    <mergeCell ref="N4:N5"/>
    <mergeCell ref="Q14:R17"/>
    <mergeCell ref="A22:B22"/>
    <mergeCell ref="A25:I25"/>
    <mergeCell ref="I4:I5"/>
    <mergeCell ref="J4:J5"/>
    <mergeCell ref="E4:E5"/>
    <mergeCell ref="F4:F5"/>
    <mergeCell ref="G4:G5"/>
    <mergeCell ref="A2:M2"/>
    <mergeCell ref="A4:A5"/>
    <mergeCell ref="B4:B5"/>
    <mergeCell ref="C4:C5"/>
    <mergeCell ref="D4:D5"/>
    <mergeCell ref="AA4:AB5"/>
    <mergeCell ref="H4:H5"/>
    <mergeCell ref="K4:K5"/>
    <mergeCell ref="L4:L5"/>
    <mergeCell ref="M4:M5"/>
    <mergeCell ref="Q4:R5"/>
    <mergeCell ref="O4:O5"/>
    <mergeCell ref="P4:P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 Neskovic</cp:lastModifiedBy>
  <cp:lastPrinted>2019-04-18T08:31:25Z</cp:lastPrinted>
  <dcterms:created xsi:type="dcterms:W3CDTF">2010-08-25T09:15:05Z</dcterms:created>
  <dcterms:modified xsi:type="dcterms:W3CDTF">2022-01-19T09:45:46Z</dcterms:modified>
  <cp:category/>
  <cp:version/>
  <cp:contentType/>
  <cp:contentStatus/>
</cp:coreProperties>
</file>