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40" windowWidth="17376" windowHeight="4788" firstSheet="3" activeTab="12"/>
  </bookViews>
  <sheets>
    <sheet name="PSIHIJATRIJA SPEC PREG TAB" sheetId="1" r:id="rId1"/>
    <sheet name="TAB 83" sheetId="2" r:id="rId2"/>
    <sheet name="TAB 84" sheetId="3" r:id="rId3"/>
    <sheet name="TAB 85" sheetId="4" r:id="rId4"/>
    <sheet name="TAB 86" sheetId="5" r:id="rId5"/>
    <sheet name="TAB 87" sheetId="6" r:id="rId6"/>
    <sheet name="TAB 88" sheetId="7" r:id="rId7"/>
    <sheet name="TAB 89" sheetId="8" r:id="rId8"/>
    <sheet name="TAB 90" sheetId="9" r:id="rId9"/>
    <sheet name="TAB 91" sheetId="10" r:id="rId10"/>
    <sheet name="TAB 92" sheetId="11" r:id="rId11"/>
    <sheet name="TAB 93" sheetId="12" r:id="rId12"/>
    <sheet name="TAB 94" sheetId="13" r:id="rId13"/>
    <sheet name="Sheet1" sheetId="14" r:id="rId14"/>
    <sheet name="Sheet2" sheetId="15" r:id="rId15"/>
    <sheet name="Sheet3" sheetId="16" r:id="rId16"/>
    <sheet name="Sheet4" sheetId="17" r:id="rId17"/>
    <sheet name="Sheet5" sheetId="18" r:id="rId18"/>
    <sheet name="Sheet6" sheetId="19" r:id="rId19"/>
    <sheet name="Sheet7" sheetId="20" r:id="rId20"/>
    <sheet name="TAB PRAZNA" sheetId="21" r:id="rId21"/>
    <sheet name="Sheet8" sheetId="22" r:id="rId22"/>
  </sheets>
  <definedNames/>
  <calcPr fullCalcOnLoad="1"/>
</workbook>
</file>

<file path=xl/sharedStrings.xml><?xml version="1.0" encoding="utf-8"?>
<sst xmlns="http://schemas.openxmlformats.org/spreadsheetml/2006/main" count="362" uniqueCount="75">
  <si>
    <t>У К У П Н О</t>
  </si>
  <si>
    <t>Ред.бр.</t>
  </si>
  <si>
    <t>ЗДРАВСТВЕНА
 УСТАНОВА</t>
  </si>
  <si>
    <t>12,68</t>
  </si>
  <si>
    <t>11,34</t>
  </si>
  <si>
    <t>17,22</t>
  </si>
  <si>
    <t>УКУПАН БРОЈ ПРВИХ ПРЕГЛЕДА - ПСИХИЈАТРИЈА</t>
  </si>
  <si>
    <t>БРОЈ ПАЦИЈЕНАТА КОЈИ СУ ИМАЛИ ЗАКАЗАН ПРВИ ПРЕГЛЕД - ПСИХИЈАТРИЈА</t>
  </si>
  <si>
    <t>УКУПНА ДУЖИНА ЧЕКАЊА НА ЗАКАЗАН ПРВИ ПРЕГЛЕД (ДАНИ) - ПСИХИЈАТРИЈА</t>
  </si>
  <si>
    <t>ПРОСЕЧНА ДУЖИНА ЧЕКАЊА НА ЗАКАЗАН ПРВИ ПРЕГЛЕД (ДАНИ) - ПСИХИЈАТРИЈА</t>
  </si>
  <si>
    <t>УКУПАН БРОЈ ПРЕГЛЕДА  - ПСИХИЈАТРИЈА</t>
  </si>
  <si>
    <t>УКУПАН БРОЈ ЗАКАЗАНИХ ПРЕГЛЕДА - ПСИХИЈАТРИЈА</t>
  </si>
  <si>
    <t>ПРОЦЕНАТ ПАЦИЈЕНАТА КОЈИ СУ ПРИМЉЕНИ КОД ЛЕКАРА У РОКУ ОД 30 МИН ОД ВРЕМЕНА ЗАКАЗАНОГ ТЕРМИНА - ПСИХИЈАТРИЈА</t>
  </si>
  <si>
    <t>ПРОЦЕНАТ ЗАКАЗАНИХ ПОСЕТА У ОДНОСУ НА УКУПАН БРОЈ  ПОСЕТА  - ПСИХИЈАТРИЈА</t>
  </si>
  <si>
    <t>УКУПАН БРОЈ САТИ У НЕДЕЉИ КАДА СЛУЖБА РАДИ ПОПОДНЕ - ПСИХИЈАТРИЈА</t>
  </si>
  <si>
    <t>БРОЈ ДАНА У МЕСЕЦУ КАДА ЈЕ ОМОГУЋЕНО ЗАКАЗИВАЊЕ СПЕЦИЈАЛИСТИЧКО-КОНСУЛТАТИВНОГ ПРЕГЛЕДА - ПСИХИЈАТРИЈА</t>
  </si>
  <si>
    <t>ПРОЦЕНАТ ЗАКАЗАНИХ ПРВИХ ПОСЕТА У ОДНОСУ НА УКУПАН БРОЈ  ПРВИХ ПОСЕТА - ПСИХИЈАТРИЈА*</t>
  </si>
  <si>
    <t>*ЗБОГ ПРОМЕНЕ ПРАВИЛНИКА О ПОКАЗАТЕЉИМА КВАЛИТЕТА, ОВАЈ ПОКАЗАТЕЉ СЕ ВИШЕ НЕ ПРАТИ</t>
  </si>
  <si>
    <t>БРОЈ ПАЦИЈЕНАТА КОЈИ СУ ПРИМЉЕНИ КОД ЛЕКАРА У РОКУ ОД 30 МИН ОД ВРЕМЕНА ЗАКАЗАНОГ ТЕРМИНА - ПСИХИЈАТРИЈА</t>
  </si>
  <si>
    <t>СТРАНА 83</t>
  </si>
  <si>
    <t>СТРАНА 84</t>
  </si>
  <si>
    <t>СТРАНА 85</t>
  </si>
  <si>
    <t>СТРАНА 86</t>
  </si>
  <si>
    <t>СТРАНА 87</t>
  </si>
  <si>
    <t>СТРАНА 90</t>
  </si>
  <si>
    <t>СТРАНА 91</t>
  </si>
  <si>
    <t>СТРАНА 92</t>
  </si>
  <si>
    <t>СТРАНА 93</t>
  </si>
  <si>
    <t>СТРАНА 94</t>
  </si>
  <si>
    <t>СТРАНА 89</t>
  </si>
  <si>
    <t>ТАБЕЛА</t>
  </si>
  <si>
    <t>( *ЗБОГ ПРОМЕНЕ ПРАВИЛНИКА О ПОКАЗАТЕЉИМА КВАЛИТЕТА, ОВАЈ ПОКАЗАТЕЉ СЕ ВИШЕ НЕ ПРАТИ )</t>
  </si>
  <si>
    <t>7  -  ПСИХИЈАТРИЈА - СПЕЦИЈАЛИСТИЧКИ ПРЕГЛЕДИ</t>
  </si>
  <si>
    <t>УКУПАН БРОЈ ПРЕГЛЕДА - ПСИХИЈАТРИЈА</t>
  </si>
  <si>
    <t>БРОЈ ПАЦИЈЕНАТА КОЈИ СУ ПРЕГЛЕДАНИ У РОКУ ОД 30 МИН ОД ВРЕМЕНА ЗАКАЗАНОГ ТЕРМИНА - ПСИХИЈАТРИЈА</t>
  </si>
  <si>
    <t>ПРОСЕЧНА ДУЖИНА ЧЕКАЊА НА ЗАКАЗАН ПРВИ ПРЕГЛЕД - ПСИХИЈАТРИЈА</t>
  </si>
  <si>
    <t>ПРОЦЕНАТ ЗАКАЗАНИХ  ПРВИХ ПОСЕТА У ОДНОСУ НА УКУПАН БРОЈ ПРВИХ ПОСЕТА - ПСИХИЈАТРИЈА*</t>
  </si>
  <si>
    <t>ПРОЦЕНАТ ЗАКАЗАНИХ ПОСЕТА У ОДНОСУ НА УКУПАН БРОЈ  ПОСЕТА - ПСИХИЈАТРИЈА</t>
  </si>
  <si>
    <t xml:space="preserve">ТАБЕЛА </t>
  </si>
  <si>
    <t xml:space="preserve">јул-децембар
 2007 </t>
  </si>
  <si>
    <t>јануар- децембар 
2008</t>
  </si>
  <si>
    <t>јануар-децембар
 2009</t>
  </si>
  <si>
    <t>јануар-децембар
 2010</t>
  </si>
  <si>
    <t>јул-децембар
 2011</t>
  </si>
  <si>
    <t>јануар-децембар
 2012</t>
  </si>
  <si>
    <t>јануар-децембар
 2013</t>
  </si>
  <si>
    <t>јануар-децембар
 2014</t>
  </si>
  <si>
    <t>јануар-децембар
 2015</t>
  </si>
  <si>
    <t>јануар-децембар
 2016</t>
  </si>
  <si>
    <t>јануар-децембар 2017</t>
  </si>
  <si>
    <t>1  -  КЛИНИЧКИ ЦEНТАР СРБИЈЕ</t>
  </si>
  <si>
    <t>2  -  КБЦ "ДР ДРАГИША МИШОВИЋ-ДЕДИЊЕ"</t>
  </si>
  <si>
    <t>3  -  КБЦ "ЗВЕЗДАРА"</t>
  </si>
  <si>
    <t>4  -  КБЦ "ЗЕМУН"</t>
  </si>
  <si>
    <t xml:space="preserve">СТРАНА </t>
  </si>
  <si>
    <t>5 - КБЦ  "БЕЖАНИЈСКА КОСА"</t>
  </si>
  <si>
    <t>13 - ИНСТИТУТ ЗА МЕНТАЛНО ЗДРАВЉЕ</t>
  </si>
  <si>
    <t>16 - КЛИНИКА ЗА ПСИХИЈАТРИЈСКЕ БОЛЕСТИ "ДР ЛАЗА ЛАЗАРЕВИЋ"</t>
  </si>
  <si>
    <t>20 - СПЕЦИЈАЛНА БОЛНИЦА ЗА БОЛЕСТИ ЗАВИСНОСТИ</t>
  </si>
  <si>
    <t>25 - ЗАВОД ЗА ПСИХОФИЗИОЛОШКЕ ПОРЕМЕЋАЈЕ И ГОВОРНУ ПАТОЛОГИЈУ "ПРОФ ДР ЦВЕТКО БРАЈОВИЋ"</t>
  </si>
  <si>
    <t>ТАБЕЛА 83</t>
  </si>
  <si>
    <t>Овај показатељ се прати од  1. јула 2011. године</t>
  </si>
  <si>
    <t>ТАБЕЛА 84</t>
  </si>
  <si>
    <t>ТАБЕЛА 85</t>
  </si>
  <si>
    <t>ТАБЕЛА 86</t>
  </si>
  <si>
    <t>ТАБЕЛА 87</t>
  </si>
  <si>
    <t>ТАБЕЛА 89</t>
  </si>
  <si>
    <t>ПРОСЕЧНА ДУЖИНА ЧЕКАЊА НА ЗАКАЗАН ПРВИ ПРЕГЛЕД (ДАНИ)  - ПСИХИЈАТРИЈА</t>
  </si>
  <si>
    <t>ТАБЕЛА  86 / 85 ДОБИЈА СЕ</t>
  </si>
  <si>
    <t>ТАБЕЛА 90</t>
  </si>
  <si>
    <t>ТАБЕЛА 91</t>
  </si>
  <si>
    <t>ТАБЕЛА 92</t>
  </si>
  <si>
    <t xml:space="preserve">ТАБЕЛА 76 /75*100  ДОБИЈА СЕ </t>
  </si>
  <si>
    <t>ТАБЕЛА 93</t>
  </si>
  <si>
    <t>ТАБЕЛА 94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</si>
</sst>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&quot;€&quot;;\-#,##0&quot;€&quot;"/>
    <numFmt numFmtId="175" formatCode="#,##0&quot;€&quot;;[Red]\-#,##0&quot;€&quot;"/>
    <numFmt numFmtId="176" formatCode="#,##0.00&quot;€&quot;;\-#,##0.00&quot;€&quot;"/>
    <numFmt numFmtId="177" formatCode="#,##0.00&quot;€&quot;;[Red]\-#,##0.00&quot;€&quot;"/>
    <numFmt numFmtId="178" formatCode="_-* #,##0&quot;€&quot;_-;\-* #,##0&quot;€&quot;_-;_-* &quot;-&quot;&quot;€&quot;_-;_-@_-"/>
    <numFmt numFmtId="179" formatCode="_-* #,##0_€_-;\-* #,##0_€_-;_-* &quot;-&quot;_€_-;_-@_-"/>
    <numFmt numFmtId="180" formatCode="_-* #,##0.00&quot;€&quot;_-;\-* #,##0.00&quot;€&quot;_-;_-* &quot;-&quot;??&quot;€&quot;_-;_-@_-"/>
    <numFmt numFmtId="181" formatCode="_-* #,##0.00_€_-;\-* #,##0.00_€_-;_-* &quot;-&quot;??_€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\ &quot;din.&quot;_);\(#,##0\ &quot;din.&quot;\)"/>
    <numFmt numFmtId="191" formatCode="#,##0\ &quot;din.&quot;_);[Red]\(#,##0\ &quot;din.&quot;\)"/>
    <numFmt numFmtId="192" formatCode="#,##0.00\ &quot;din.&quot;_);\(#,##0.00\ &quot;din.&quot;\)"/>
    <numFmt numFmtId="193" formatCode="#,##0.00\ &quot;din.&quot;_);[Red]\(#,##0.00\ &quot;din.&quot;\)"/>
    <numFmt numFmtId="194" formatCode="_ * #,##0_)\ &quot;din.&quot;_ ;_ * \(#,##0\)\ &quot;din.&quot;_ ;_ * &quot;-&quot;_)\ &quot;din.&quot;_ ;_ @_ "/>
    <numFmt numFmtId="195" formatCode="_ * #,##0_)\ _D_i_n_._ ;_ * \(#,##0\)\ _D_i_n_._ ;_ * &quot;-&quot;_)\ _D_i_n_._ ;_ @_ "/>
    <numFmt numFmtId="196" formatCode="_ * #,##0.00_)\ &quot;din.&quot;_ ;_ * \(#,##0.00\)\ &quot;din.&quot;_ ;_ * &quot;-&quot;??_)\ &quot;din.&quot;_ ;_ @_ "/>
    <numFmt numFmtId="197" formatCode="_ * #,##0.00_)\ _D_i_n_._ ;_ * \(#,##0.00\)\ _D_i_n_._ ;_ * &quot;-&quot;??_)\ _D_i_n_._ ;_ @_ "/>
    <numFmt numFmtId="198" formatCode="#,##0\ &quot;$&quot;;\-#,##0\ &quot;$&quot;"/>
    <numFmt numFmtId="199" formatCode="#,##0\ &quot;$&quot;;[Red]\-#,##0\ &quot;$&quot;"/>
    <numFmt numFmtId="200" formatCode="#,##0.00\ &quot;$&quot;;\-#,##0.00\ &quot;$&quot;"/>
    <numFmt numFmtId="201" formatCode="#,##0.00\ &quot;$&quot;;[Red]\-#,##0.00\ &quot;$&quot;"/>
    <numFmt numFmtId="202" formatCode="_-* #,##0\ &quot;$&quot;_-;\-* #,##0\ &quot;$&quot;_-;_-* &quot;-&quot;\ &quot;$&quot;_-;_-@_-"/>
    <numFmt numFmtId="203" formatCode="_-* #,##0\ _$_-;\-* #,##0\ _$_-;_-* &quot;-&quot;\ _$_-;_-@_-"/>
    <numFmt numFmtId="204" formatCode="_-* #,##0.00\ &quot;$&quot;_-;\-* #,##0.00\ &quot;$&quot;_-;_-* &quot;-&quot;??\ &quot;$&quot;_-;_-@_-"/>
    <numFmt numFmtId="205" formatCode="_-* #,##0.00\ _$_-;\-* #,##0.00\ _$_-;_-* &quot;-&quot;??\ _$_-;_-@_-"/>
    <numFmt numFmtId="206" formatCode="#,##0\ &quot;YUD&quot;_);\(#,##0\ &quot;YUD&quot;\)"/>
    <numFmt numFmtId="207" formatCode="#,##0\ &quot;YUD&quot;_);[Red]\(#,##0\ &quot;YUD&quot;\)"/>
    <numFmt numFmtId="208" formatCode="#,##0.00\ &quot;YUD&quot;_);\(#,##0.00\ &quot;YUD&quot;\)"/>
    <numFmt numFmtId="209" formatCode="#,##0.00\ &quot;YUD&quot;_);[Red]\(#,##0.00\ &quot;YUD&quot;\)"/>
    <numFmt numFmtId="210" formatCode="_ * #,##0_)\ &quot;YUD&quot;_ ;_ * \(#,##0\)\ &quot;YUD&quot;_ ;_ * &quot;-&quot;_)\ &quot;YUD&quot;_ ;_ @_ "/>
    <numFmt numFmtId="211" formatCode="_ * #,##0_)\ _Y_U_D_ ;_ * \(#,##0\)\ _Y_U_D_ ;_ * &quot;-&quot;_)\ _Y_U_D_ ;_ @_ "/>
    <numFmt numFmtId="212" formatCode="_ * #,##0.00_)\ &quot;YUD&quot;_ ;_ * \(#,##0.00\)\ &quot;YUD&quot;_ ;_ * &quot;-&quot;??_)\ &quot;YUD&quot;_ ;_ @_ "/>
    <numFmt numFmtId="213" formatCode="_ * #,##0.00_)\ _Y_U_D_ ;_ * \(#,##0.00\)\ _Y_U_D_ ;_ * &quot;-&quot;??_)\ _Y_U_D_ ;_ @_ "/>
    <numFmt numFmtId="214" formatCode="General_)"/>
    <numFmt numFmtId="215" formatCode="0.0_)"/>
    <numFmt numFmtId="216" formatCode="0.0"/>
    <numFmt numFmtId="217" formatCode="0_)"/>
    <numFmt numFmtId="218" formatCode="0.000"/>
    <numFmt numFmtId="219" formatCode="0.000000"/>
    <numFmt numFmtId="220" formatCode="0.00000"/>
    <numFmt numFmtId="221" formatCode="0.0000"/>
    <numFmt numFmtId="222" formatCode="0.0000000"/>
    <numFmt numFmtId="223" formatCode="0.00000000"/>
    <numFmt numFmtId="224" formatCode="0.000000000"/>
    <numFmt numFmtId="225" formatCode="0.0000000000"/>
    <numFmt numFmtId="226" formatCode="0.00000000000"/>
    <numFmt numFmtId="227" formatCode="#,##0.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i/>
      <sz val="12"/>
      <name val="Arial Narrow"/>
      <family val="2"/>
    </font>
    <font>
      <b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8"/>
      <name val="Arial Narrow"/>
      <family val="2"/>
    </font>
    <font>
      <b/>
      <i/>
      <sz val="9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rgb="FFFF0000"/>
      <name val="Arial Narrow"/>
      <family val="2"/>
    </font>
    <font>
      <b/>
      <sz val="8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33" borderId="0" xfId="0" applyFont="1" applyFill="1" applyAlignment="1" applyProtection="1">
      <alignment horizontal="left" vertical="center"/>
      <protection locked="0"/>
    </xf>
    <xf numFmtId="0" fontId="12" fillId="33" borderId="0" xfId="0" applyFont="1" applyFill="1" applyAlignment="1" applyProtection="1">
      <alignment vertical="center" wrapText="1"/>
      <protection locked="0"/>
    </xf>
    <xf numFmtId="0" fontId="12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 applyProtection="1">
      <alignment horizontal="left" vertical="center"/>
      <protection locked="0"/>
    </xf>
    <xf numFmtId="0" fontId="12" fillId="33" borderId="0" xfId="0" applyFont="1" applyFill="1" applyAlignment="1" applyProtection="1">
      <alignment horizontal="left" vertical="center" wrapText="1"/>
      <protection locked="0"/>
    </xf>
    <xf numFmtId="0" fontId="10" fillId="0" borderId="0" xfId="0" applyFont="1" applyAlignment="1">
      <alignment vertical="center" wrapText="1"/>
    </xf>
    <xf numFmtId="0" fontId="12" fillId="0" borderId="0" xfId="0" applyFont="1" applyFill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33" borderId="0" xfId="0" applyFont="1" applyFill="1" applyAlignment="1">
      <alignment horizontal="right" vertical="center"/>
    </xf>
    <xf numFmtId="0" fontId="16" fillId="33" borderId="0" xfId="0" applyFont="1" applyFill="1" applyAlignment="1">
      <alignment horizontal="right"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3" fillId="33" borderId="10" xfId="0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/>
    </xf>
    <xf numFmtId="3" fontId="16" fillId="33" borderId="10" xfId="0" applyNumberFormat="1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/>
    </xf>
    <xf numFmtId="3" fontId="16" fillId="33" borderId="10" xfId="0" applyNumberFormat="1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/>
    </xf>
    <xf numFmtId="3" fontId="10" fillId="7" borderId="1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1" fontId="19" fillId="33" borderId="12" xfId="0" applyNumberFormat="1" applyFont="1" applyFill="1" applyBorder="1" applyAlignment="1">
      <alignment horizontal="center" vertical="center"/>
    </xf>
    <xf numFmtId="1" fontId="19" fillId="33" borderId="10" xfId="0" applyNumberFormat="1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 wrapText="1"/>
    </xf>
    <xf numFmtId="1" fontId="15" fillId="33" borderId="12" xfId="0" applyNumberFormat="1" applyFont="1" applyFill="1" applyBorder="1" applyAlignment="1">
      <alignment horizontal="center" vertical="center"/>
    </xf>
    <xf numFmtId="3" fontId="15" fillId="33" borderId="12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vertical="center"/>
    </xf>
    <xf numFmtId="3" fontId="15" fillId="33" borderId="13" xfId="0" applyNumberFormat="1" applyFont="1" applyFill="1" applyBorder="1" applyAlignment="1">
      <alignment horizontal="center" vertical="center" wrapText="1"/>
    </xf>
    <xf numFmtId="3" fontId="20" fillId="33" borderId="10" xfId="0" applyNumberFormat="1" applyFont="1" applyFill="1" applyBorder="1" applyAlignment="1">
      <alignment horizontal="center" vertical="center" wrapText="1"/>
    </xf>
    <xf numFmtId="3" fontId="15" fillId="33" borderId="13" xfId="0" applyNumberFormat="1" applyFont="1" applyFill="1" applyBorder="1" applyAlignment="1">
      <alignment horizontal="center" vertical="center"/>
    </xf>
    <xf numFmtId="216" fontId="16" fillId="33" borderId="10" xfId="0" applyNumberFormat="1" applyFont="1" applyFill="1" applyBorder="1" applyAlignment="1">
      <alignment horizontal="center" vertical="center"/>
    </xf>
    <xf numFmtId="216" fontId="10" fillId="7" borderId="10" xfId="0" applyNumberFormat="1" applyFont="1" applyFill="1" applyBorder="1" applyAlignment="1">
      <alignment horizontal="center" vertical="center"/>
    </xf>
    <xf numFmtId="0" fontId="58" fillId="33" borderId="0" xfId="0" applyFont="1" applyFill="1" applyAlignment="1">
      <alignment vertical="center"/>
    </xf>
    <xf numFmtId="0" fontId="10" fillId="7" borderId="10" xfId="0" applyFont="1" applyFill="1" applyBorder="1" applyAlignment="1">
      <alignment horizontal="center" vertical="center" wrapText="1"/>
    </xf>
    <xf numFmtId="2" fontId="10" fillId="7" borderId="10" xfId="0" applyNumberFormat="1" applyFont="1" applyFill="1" applyBorder="1" applyAlignment="1">
      <alignment horizontal="center" vertical="center"/>
    </xf>
    <xf numFmtId="2" fontId="15" fillId="33" borderId="10" xfId="0" applyNumberFormat="1" applyFont="1" applyFill="1" applyBorder="1" applyAlignment="1">
      <alignment horizontal="center" vertical="center"/>
    </xf>
    <xf numFmtId="2" fontId="15" fillId="33" borderId="10" xfId="0" applyNumberFormat="1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vertical="center"/>
    </xf>
    <xf numFmtId="227" fontId="10" fillId="7" borderId="10" xfId="0" applyNumberFormat="1" applyFont="1" applyFill="1" applyBorder="1" applyAlignment="1">
      <alignment horizontal="center" vertical="center"/>
    </xf>
    <xf numFmtId="0" fontId="16" fillId="7" borderId="10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 vertical="center" wrapText="1"/>
    </xf>
    <xf numFmtId="227" fontId="15" fillId="7" borderId="10" xfId="0" applyNumberFormat="1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0" fontId="15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1" fontId="15" fillId="33" borderId="10" xfId="0" applyNumberFormat="1" applyFont="1" applyFill="1" applyBorder="1" applyAlignment="1">
      <alignment horizontal="center" vertical="center"/>
    </xf>
    <xf numFmtId="1" fontId="20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12" fillId="33" borderId="0" xfId="0" applyFont="1" applyFill="1" applyAlignment="1" applyProtection="1">
      <alignment horizontal="center" vertical="center"/>
      <protection locked="0"/>
    </xf>
    <xf numFmtId="0" fontId="16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16" fillId="33" borderId="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vertical="center"/>
    </xf>
    <xf numFmtId="0" fontId="10" fillId="7" borderId="15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16" fillId="7" borderId="10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/>
    </xf>
    <xf numFmtId="0" fontId="16" fillId="7" borderId="1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top"/>
    </xf>
    <xf numFmtId="0" fontId="10" fillId="0" borderId="11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5:R23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7.7109375" style="1" customWidth="1"/>
    <col min="2" max="2" width="70.7109375" style="2" customWidth="1"/>
    <col min="3" max="12" width="7.7109375" style="2" customWidth="1"/>
    <col min="13" max="16384" width="9.140625" style="2" customWidth="1"/>
  </cols>
  <sheetData>
    <row r="1" ht="19.5" customHeight="1"/>
    <row r="2" ht="19.5" customHeight="1"/>
    <row r="3" ht="19.5" customHeight="1"/>
    <row r="4" ht="19.5" customHeight="1"/>
    <row r="5" spans="1:2" ht="19.5" customHeight="1">
      <c r="A5" s="3" t="s">
        <v>30</v>
      </c>
      <c r="B5" s="4" t="s">
        <v>32</v>
      </c>
    </row>
    <row r="6" spans="1:2" ht="19.5" customHeight="1">
      <c r="A6" s="3"/>
      <c r="B6" s="5"/>
    </row>
    <row r="7" spans="1:14" ht="19.5" customHeight="1">
      <c r="A7" s="3">
        <v>83</v>
      </c>
      <c r="B7" s="6" t="s">
        <v>33</v>
      </c>
      <c r="C7" s="7"/>
      <c r="D7" s="7"/>
      <c r="E7" s="7"/>
      <c r="F7" s="7"/>
      <c r="G7" s="7"/>
      <c r="H7" s="7"/>
      <c r="I7" s="7"/>
      <c r="J7" s="8"/>
      <c r="K7" s="8"/>
      <c r="L7" s="8"/>
      <c r="M7" s="8"/>
      <c r="N7" s="9"/>
    </row>
    <row r="8" spans="1:14" ht="19.5" customHeight="1">
      <c r="A8" s="3">
        <v>84</v>
      </c>
      <c r="B8" s="10" t="s">
        <v>6</v>
      </c>
      <c r="C8" s="11"/>
      <c r="D8" s="11"/>
      <c r="E8" s="11"/>
      <c r="F8" s="11"/>
      <c r="G8" s="11"/>
      <c r="H8" s="11"/>
      <c r="I8" s="11"/>
      <c r="J8" s="11"/>
      <c r="K8" s="12"/>
      <c r="L8" s="12"/>
      <c r="M8" s="13"/>
      <c r="N8" s="14"/>
    </row>
    <row r="9" spans="1:14" ht="19.5" customHeight="1">
      <c r="A9" s="3">
        <v>85</v>
      </c>
      <c r="B9" s="10" t="s">
        <v>7</v>
      </c>
      <c r="C9" s="11"/>
      <c r="D9" s="11"/>
      <c r="E9" s="11"/>
      <c r="F9" s="11"/>
      <c r="G9" s="11"/>
      <c r="H9" s="11"/>
      <c r="I9" s="11"/>
      <c r="J9" s="11"/>
      <c r="K9" s="12"/>
      <c r="L9" s="12"/>
      <c r="M9" s="12"/>
      <c r="N9" s="14"/>
    </row>
    <row r="10" spans="1:14" ht="19.5" customHeight="1">
      <c r="A10" s="3">
        <v>86</v>
      </c>
      <c r="B10" s="10" t="s">
        <v>8</v>
      </c>
      <c r="C10" s="11"/>
      <c r="D10" s="11"/>
      <c r="E10" s="11"/>
      <c r="F10" s="11"/>
      <c r="G10" s="11"/>
      <c r="H10" s="11"/>
      <c r="I10" s="11"/>
      <c r="J10" s="11"/>
      <c r="K10" s="13"/>
      <c r="L10" s="13"/>
      <c r="M10" s="13"/>
      <c r="N10" s="14"/>
    </row>
    <row r="11" spans="1:14" ht="19.5" customHeight="1">
      <c r="A11" s="3">
        <v>87</v>
      </c>
      <c r="B11" s="6" t="s">
        <v>11</v>
      </c>
      <c r="C11" s="15"/>
      <c r="D11" s="15"/>
      <c r="E11" s="15"/>
      <c r="F11" s="15"/>
      <c r="G11" s="12"/>
      <c r="H11" s="12"/>
      <c r="I11" s="12"/>
      <c r="J11" s="12"/>
      <c r="K11" s="12"/>
      <c r="L11" s="12"/>
      <c r="M11" s="8"/>
      <c r="N11" s="9"/>
    </row>
    <row r="12" spans="1:14" ht="19.5" customHeight="1">
      <c r="A12" s="3">
        <v>88</v>
      </c>
      <c r="B12" s="6" t="s">
        <v>34</v>
      </c>
      <c r="C12" s="15"/>
      <c r="D12" s="15"/>
      <c r="E12" s="15"/>
      <c r="F12" s="15"/>
      <c r="G12" s="7"/>
      <c r="H12" s="7"/>
      <c r="I12" s="8"/>
      <c r="J12" s="8"/>
      <c r="K12" s="8"/>
      <c r="L12" s="8"/>
      <c r="M12" s="8"/>
      <c r="N12" s="9"/>
    </row>
    <row r="13" spans="1:14" ht="19.5" customHeight="1">
      <c r="A13" s="3">
        <v>89</v>
      </c>
      <c r="B13" s="10" t="s">
        <v>35</v>
      </c>
      <c r="C13" s="11"/>
      <c r="D13" s="11"/>
      <c r="E13" s="11"/>
      <c r="F13" s="11"/>
      <c r="G13" s="11"/>
      <c r="H13" s="11"/>
      <c r="I13" s="11"/>
      <c r="J13" s="11"/>
      <c r="K13" s="11"/>
      <c r="L13" s="16"/>
      <c r="M13" s="13"/>
      <c r="N13" s="14"/>
    </row>
    <row r="14" spans="1:14" ht="19.5" customHeight="1">
      <c r="A14" s="3">
        <v>90</v>
      </c>
      <c r="B14" s="10" t="s">
        <v>36</v>
      </c>
      <c r="C14" s="11"/>
      <c r="D14" s="11"/>
      <c r="E14" s="11"/>
      <c r="F14" s="11"/>
      <c r="G14" s="11"/>
      <c r="H14" s="11"/>
      <c r="I14" s="11"/>
      <c r="J14" s="11"/>
      <c r="K14" s="16"/>
      <c r="L14" s="16"/>
      <c r="M14" s="13"/>
      <c r="N14" s="14"/>
    </row>
    <row r="15" spans="1:14" ht="19.5" customHeight="1">
      <c r="A15" s="3"/>
      <c r="B15" s="17" t="s">
        <v>31</v>
      </c>
      <c r="C15" s="11"/>
      <c r="D15" s="11"/>
      <c r="E15" s="11"/>
      <c r="F15" s="11"/>
      <c r="G15" s="11"/>
      <c r="H15" s="11"/>
      <c r="I15" s="11"/>
      <c r="J15" s="11"/>
      <c r="K15" s="16"/>
      <c r="L15" s="16"/>
      <c r="M15" s="13"/>
      <c r="N15" s="14"/>
    </row>
    <row r="16" spans="1:14" ht="19.5" customHeight="1">
      <c r="A16" s="3">
        <v>91</v>
      </c>
      <c r="B16" s="6" t="s">
        <v>37</v>
      </c>
      <c r="C16" s="15"/>
      <c r="D16" s="15"/>
      <c r="E16" s="15"/>
      <c r="F16" s="15"/>
      <c r="G16" s="15"/>
      <c r="H16" s="15"/>
      <c r="I16" s="15"/>
      <c r="J16" s="8"/>
      <c r="K16" s="8"/>
      <c r="L16" s="8"/>
      <c r="M16" s="8"/>
      <c r="N16" s="9"/>
    </row>
    <row r="17" spans="1:14" ht="19.5" customHeight="1">
      <c r="A17" s="3">
        <v>92</v>
      </c>
      <c r="B17" s="6" t="s">
        <v>12</v>
      </c>
      <c r="C17" s="15"/>
      <c r="D17" s="15"/>
      <c r="E17" s="15"/>
      <c r="F17" s="15"/>
      <c r="G17" s="15"/>
      <c r="H17" s="15"/>
      <c r="I17" s="15"/>
      <c r="J17" s="8"/>
      <c r="K17" s="8"/>
      <c r="L17" s="8"/>
      <c r="M17" s="8"/>
      <c r="N17" s="9"/>
    </row>
    <row r="18" spans="1:14" ht="19.5" customHeight="1">
      <c r="A18" s="3">
        <v>93</v>
      </c>
      <c r="B18" s="10" t="s">
        <v>14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3"/>
    </row>
    <row r="19" spans="1:14" ht="19.5" customHeight="1">
      <c r="A19" s="3">
        <v>91</v>
      </c>
      <c r="B19" s="10" t="s">
        <v>15</v>
      </c>
      <c r="C19" s="11"/>
      <c r="D19" s="11"/>
      <c r="E19" s="11"/>
      <c r="F19" s="11"/>
      <c r="G19" s="11"/>
      <c r="H19" s="11"/>
      <c r="I19" s="11"/>
      <c r="J19" s="11"/>
      <c r="K19" s="12"/>
      <c r="L19" s="12"/>
      <c r="M19" s="12"/>
      <c r="N19" s="13"/>
    </row>
    <row r="20" ht="19.5" customHeight="1">
      <c r="B20" s="9"/>
    </row>
    <row r="21" spans="11:18" ht="19.5" customHeight="1">
      <c r="K21" s="18"/>
      <c r="L21" s="18"/>
      <c r="M21" s="18"/>
      <c r="N21" s="18"/>
      <c r="O21" s="18"/>
      <c r="P21" s="18"/>
      <c r="Q21" s="18"/>
      <c r="R21" s="18"/>
    </row>
    <row r="22" ht="19.5" customHeight="1"/>
    <row r="23" ht="19.5" customHeight="1">
      <c r="B23" s="19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printOptions horizontalCentered="1"/>
  <pageMargins left="0" right="0" top="0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2:M20"/>
  <sheetViews>
    <sheetView zoomScalePageLayoutView="0" workbookViewId="0" topLeftCell="A7">
      <selection activeCell="A16" sqref="A16:IV16"/>
    </sheetView>
  </sheetViews>
  <sheetFormatPr defaultColWidth="9.140625" defaultRowHeight="12.75"/>
  <cols>
    <col min="1" max="1" width="3.7109375" style="20" customWidth="1"/>
    <col min="2" max="2" width="48.421875" style="20" customWidth="1"/>
    <col min="3" max="13" width="7.7109375" style="20" customWidth="1"/>
    <col min="14" max="15" width="8.7109375" style="20" customWidth="1"/>
    <col min="16" max="16384" width="9.140625" style="20" customWidth="1"/>
  </cols>
  <sheetData>
    <row r="1" ht="19.5" customHeight="1"/>
    <row r="2" spans="1:13" s="21" customFormat="1" ht="19.5" customHeight="1">
      <c r="A2" s="74" t="s">
        <v>13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9.5" customHeight="1">
      <c r="A3" s="22"/>
      <c r="B3" s="23"/>
      <c r="C3" s="23"/>
      <c r="D3" s="23"/>
      <c r="E3" s="23"/>
      <c r="F3" s="23"/>
      <c r="J3" s="24"/>
      <c r="K3" s="24"/>
      <c r="L3" s="24"/>
      <c r="M3" s="25" t="s">
        <v>70</v>
      </c>
    </row>
    <row r="4" spans="1:13" ht="19.5" customHeight="1">
      <c r="A4" s="88" t="s">
        <v>1</v>
      </c>
      <c r="B4" s="89" t="s">
        <v>2</v>
      </c>
      <c r="C4" s="88" t="s">
        <v>39</v>
      </c>
      <c r="D4" s="88" t="s">
        <v>40</v>
      </c>
      <c r="E4" s="88" t="s">
        <v>41</v>
      </c>
      <c r="F4" s="88" t="s">
        <v>42</v>
      </c>
      <c r="G4" s="88" t="s">
        <v>43</v>
      </c>
      <c r="H4" s="88" t="s">
        <v>44</v>
      </c>
      <c r="I4" s="88" t="s">
        <v>45</v>
      </c>
      <c r="J4" s="88" t="s">
        <v>46</v>
      </c>
      <c r="K4" s="88" t="s">
        <v>47</v>
      </c>
      <c r="L4" s="88" t="s">
        <v>48</v>
      </c>
      <c r="M4" s="88" t="s">
        <v>49</v>
      </c>
    </row>
    <row r="5" spans="1:13" ht="19.5" customHeight="1">
      <c r="A5" s="88"/>
      <c r="B5" s="90"/>
      <c r="C5" s="88"/>
      <c r="D5" s="88"/>
      <c r="E5" s="91"/>
      <c r="F5" s="91"/>
      <c r="G5" s="91"/>
      <c r="H5" s="91"/>
      <c r="I5" s="91"/>
      <c r="J5" s="91"/>
      <c r="K5" s="91"/>
      <c r="L5" s="91"/>
      <c r="M5" s="91"/>
    </row>
    <row r="6" spans="1:13" s="28" customFormat="1" ht="15" customHeight="1">
      <c r="A6" s="62">
        <v>0</v>
      </c>
      <c r="B6" s="62">
        <v>1</v>
      </c>
      <c r="C6" s="62">
        <v>2</v>
      </c>
      <c r="D6" s="62">
        <v>3</v>
      </c>
      <c r="E6" s="62">
        <v>4</v>
      </c>
      <c r="F6" s="62">
        <v>5</v>
      </c>
      <c r="G6" s="62">
        <v>6</v>
      </c>
      <c r="H6" s="62">
        <v>7</v>
      </c>
      <c r="I6" s="62">
        <v>8</v>
      </c>
      <c r="J6" s="62">
        <v>9</v>
      </c>
      <c r="K6" s="62">
        <v>10</v>
      </c>
      <c r="L6" s="62">
        <v>11</v>
      </c>
      <c r="M6" s="62">
        <v>12</v>
      </c>
    </row>
    <row r="7" spans="1:13" ht="19.5" customHeight="1">
      <c r="A7" s="62">
        <v>1</v>
      </c>
      <c r="B7" s="63" t="s">
        <v>50</v>
      </c>
      <c r="C7" s="62"/>
      <c r="D7" s="62"/>
      <c r="E7" s="62"/>
      <c r="F7" s="64"/>
      <c r="G7" s="65">
        <f>'TAB 87'!G7/'TAB 83'!G7*100</f>
        <v>84.54035874439462</v>
      </c>
      <c r="H7" s="65">
        <f>'TAB 87'!H7/'TAB 83'!H7*100</f>
        <v>86.01414956440391</v>
      </c>
      <c r="I7" s="65">
        <f>'TAB 87'!I7/'TAB 83'!I7*100</f>
        <v>86.55138094053247</v>
      </c>
      <c r="J7" s="65">
        <f>'TAB 87'!J7/'TAB 83'!J7*100</f>
        <v>85.97328244274809</v>
      </c>
      <c r="K7" s="65">
        <f>'TAB 87'!K7/'TAB 83'!K7*100</f>
        <v>84.99614296734379</v>
      </c>
      <c r="L7" s="65">
        <f>'TAB 87'!L7/'TAB 83'!L7*100</f>
        <v>0</v>
      </c>
      <c r="M7" s="65">
        <f>'TAB 87'!M7/'TAB 83'!M7*100</f>
        <v>0</v>
      </c>
    </row>
    <row r="8" spans="1:13" ht="19.5" customHeight="1">
      <c r="A8" s="62">
        <v>2</v>
      </c>
      <c r="B8" s="63" t="s">
        <v>51</v>
      </c>
      <c r="C8" s="62"/>
      <c r="D8" s="62"/>
      <c r="E8" s="62"/>
      <c r="F8" s="64"/>
      <c r="G8" s="65">
        <f>'TAB 87'!G8/'TAB 83'!G8*100</f>
        <v>92.37782253789887</v>
      </c>
      <c r="H8" s="65">
        <f>'TAB 87'!H8/'TAB 83'!H8*100</f>
        <v>93.0596285434995</v>
      </c>
      <c r="I8" s="65">
        <f>'TAB 87'!I8/'TAB 83'!I8*100</f>
        <v>96.50860767139837</v>
      </c>
      <c r="J8" s="65">
        <f>'TAB 87'!J8/'TAB 83'!J8*100</f>
        <v>98.07679421027944</v>
      </c>
      <c r="K8" s="65">
        <f>'TAB 87'!K8/'TAB 83'!K8*100</f>
        <v>98.05152156462088</v>
      </c>
      <c r="L8" s="65">
        <f>'TAB 87'!L8/'TAB 83'!L8*100</f>
        <v>0</v>
      </c>
      <c r="M8" s="65">
        <f>'TAB 87'!M8/'TAB 83'!M8*100</f>
        <v>0</v>
      </c>
    </row>
    <row r="9" spans="1:13" ht="19.5" customHeight="1">
      <c r="A9" s="62">
        <v>3</v>
      </c>
      <c r="B9" s="66" t="s">
        <v>52</v>
      </c>
      <c r="C9" s="62"/>
      <c r="D9" s="62"/>
      <c r="E9" s="62"/>
      <c r="F9" s="64"/>
      <c r="G9" s="65" t="e">
        <f>'TAB 87'!G9/'TAB 83'!G9*100</f>
        <v>#DIV/0!</v>
      </c>
      <c r="H9" s="65" t="e">
        <f>'TAB 87'!H9/'TAB 83'!H9*100</f>
        <v>#DIV/0!</v>
      </c>
      <c r="I9" s="65">
        <f>'TAB 87'!I9/'TAB 83'!I9*100</f>
        <v>98.53833425261996</v>
      </c>
      <c r="J9" s="65">
        <f>'TAB 87'!J9/'TAB 83'!J9*100</f>
        <v>93.81044487427465</v>
      </c>
      <c r="K9" s="65">
        <f>'TAB 87'!K9/'TAB 83'!K9*100</f>
        <v>99.87273305758829</v>
      </c>
      <c r="L9" s="65">
        <f>'TAB 87'!L9/'TAB 83'!L9*100</f>
        <v>82.9890453834116</v>
      </c>
      <c r="M9" s="65">
        <f>'TAB 87'!M9/'TAB 83'!M9*100</f>
        <v>0</v>
      </c>
    </row>
    <row r="10" spans="1:13" ht="19.5" customHeight="1">
      <c r="A10" s="62">
        <v>4</v>
      </c>
      <c r="B10" s="66" t="s">
        <v>53</v>
      </c>
      <c r="C10" s="62"/>
      <c r="D10" s="62"/>
      <c r="E10" s="62"/>
      <c r="F10" s="62"/>
      <c r="G10" s="65" t="e">
        <f>'TAB 87'!G10/'TAB 83'!G10*100</f>
        <v>#DIV/0!</v>
      </c>
      <c r="H10" s="65" t="e">
        <f>'TAB 87'!H10/'TAB 83'!H10*100</f>
        <v>#DIV/0!</v>
      </c>
      <c r="I10" s="65" t="e">
        <f>'TAB 87'!I10/'TAB 83'!I10*100</f>
        <v>#DIV/0!</v>
      </c>
      <c r="J10" s="65" t="e">
        <f>'TAB 87'!J10/'TAB 83'!J10*100</f>
        <v>#DIV/0!</v>
      </c>
      <c r="K10" s="65" t="e">
        <f>'TAB 87'!K10/'TAB 83'!K10*100</f>
        <v>#DIV/0!</v>
      </c>
      <c r="L10" s="65">
        <f>'TAB 87'!L10/'TAB 83'!L10*100</f>
        <v>100</v>
      </c>
      <c r="M10" s="65">
        <f>'TAB 87'!M10/'TAB 83'!M10*100</f>
        <v>100</v>
      </c>
    </row>
    <row r="11" spans="1:13" ht="19.5" customHeight="1">
      <c r="A11" s="62">
        <v>5</v>
      </c>
      <c r="B11" s="63" t="s">
        <v>55</v>
      </c>
      <c r="C11" s="62"/>
      <c r="D11" s="62"/>
      <c r="E11" s="62"/>
      <c r="F11" s="64"/>
      <c r="G11" s="65">
        <f>'TAB 87'!G11/'TAB 83'!G11*100</f>
        <v>0</v>
      </c>
      <c r="H11" s="65">
        <f>'TAB 87'!H11/'TAB 83'!H11*100</f>
        <v>0</v>
      </c>
      <c r="I11" s="65">
        <f>'TAB 87'!I11/'TAB 83'!I11*100</f>
        <v>0</v>
      </c>
      <c r="J11" s="65">
        <f>'TAB 87'!J11/'TAB 83'!J11*100</f>
        <v>0</v>
      </c>
      <c r="K11" s="65">
        <f>'TAB 87'!K11/'TAB 83'!K11*100</f>
        <v>0</v>
      </c>
      <c r="L11" s="65">
        <f>'TAB 87'!L11/'TAB 83'!L11*100</f>
        <v>0</v>
      </c>
      <c r="M11" s="65">
        <f>'TAB 87'!M11/'TAB 83'!M11*100</f>
        <v>0</v>
      </c>
    </row>
    <row r="12" spans="1:13" ht="24.75" customHeight="1">
      <c r="A12" s="62">
        <v>6</v>
      </c>
      <c r="B12" s="63" t="s">
        <v>56</v>
      </c>
      <c r="C12" s="62"/>
      <c r="D12" s="62"/>
      <c r="E12" s="62"/>
      <c r="F12" s="64"/>
      <c r="G12" s="65">
        <f>'TAB 87'!G12/'TAB 83'!G12*100</f>
        <v>31.790224551443025</v>
      </c>
      <c r="H12" s="65">
        <f>'TAB 87'!H12/'TAB 83'!H12*100</f>
        <v>47.02354310267658</v>
      </c>
      <c r="I12" s="65">
        <f>'TAB 87'!I12/'TAB 83'!I12*100</f>
        <v>1267.1830411740725</v>
      </c>
      <c r="J12" s="65">
        <f>'TAB 87'!J12/'TAB 83'!J12*100</f>
        <v>50.094876660341555</v>
      </c>
      <c r="K12" s="65">
        <f>'TAB 87'!K12/'TAB 83'!K12*100</f>
        <v>50.020242587164574</v>
      </c>
      <c r="L12" s="65">
        <f>'TAB 87'!L12/'TAB 83'!L12*100</f>
        <v>534.4981280085576</v>
      </c>
      <c r="M12" s="65">
        <f>'TAB 87'!M12/'TAB 83'!M12*100</f>
        <v>47.249802994483844</v>
      </c>
    </row>
    <row r="13" spans="1:13" ht="24.75" customHeight="1">
      <c r="A13" s="62">
        <v>7</v>
      </c>
      <c r="B13" s="63" t="s">
        <v>57</v>
      </c>
      <c r="C13" s="62"/>
      <c r="D13" s="62"/>
      <c r="E13" s="62"/>
      <c r="F13" s="64"/>
      <c r="G13" s="65">
        <f>'TAB 87'!G13/'TAB 83'!G13*100</f>
        <v>0</v>
      </c>
      <c r="H13" s="65">
        <f>'TAB 87'!H13/'TAB 83'!H13*100</f>
        <v>0</v>
      </c>
      <c r="I13" s="65">
        <f>'TAB 87'!I13/'TAB 83'!I13*100</f>
        <v>0</v>
      </c>
      <c r="J13" s="65">
        <f>'TAB 87'!J13/'TAB 83'!J13*100</f>
        <v>0</v>
      </c>
      <c r="K13" s="65">
        <f>'TAB 87'!K13/'TAB 83'!K13*100</f>
        <v>0</v>
      </c>
      <c r="L13" s="65">
        <f>'TAB 87'!L13/'TAB 83'!L13*100</f>
        <v>0</v>
      </c>
      <c r="M13" s="65">
        <f>'TAB 87'!M13/'TAB 83'!M13*100</f>
        <v>0</v>
      </c>
    </row>
    <row r="14" spans="1:13" ht="19.5" customHeight="1">
      <c r="A14" s="62">
        <v>8</v>
      </c>
      <c r="B14" s="63" t="s">
        <v>58</v>
      </c>
      <c r="C14" s="62"/>
      <c r="D14" s="62"/>
      <c r="E14" s="62"/>
      <c r="F14" s="64"/>
      <c r="G14" s="65">
        <f>'TAB 87'!G14/'TAB 83'!G14*100</f>
        <v>95.95318755774561</v>
      </c>
      <c r="H14" s="65">
        <f>'TAB 87'!H14/'TAB 83'!H14*100</f>
        <v>94.70167064439141</v>
      </c>
      <c r="I14" s="65">
        <f>'TAB 87'!I14/'TAB 83'!I14*100</f>
        <v>90.00247770069376</v>
      </c>
      <c r="J14" s="65">
        <f>'TAB 87'!J14/'TAB 83'!J14*100</f>
        <v>89.78382147838215</v>
      </c>
      <c r="K14" s="65">
        <f>'TAB 87'!K14/'TAB 83'!K14*100</f>
        <v>94.25882994681577</v>
      </c>
      <c r="L14" s="65">
        <f>'TAB 87'!L14/'TAB 83'!L14*100</f>
        <v>85.55837563451777</v>
      </c>
      <c r="M14" s="65">
        <f>'TAB 87'!M14/'TAB 83'!M14*100</f>
        <v>79.9986553717897</v>
      </c>
    </row>
    <row r="15" spans="1:13" ht="24.75" customHeight="1">
      <c r="A15" s="62">
        <v>9</v>
      </c>
      <c r="B15" s="63" t="s">
        <v>59</v>
      </c>
      <c r="C15" s="62"/>
      <c r="D15" s="62"/>
      <c r="E15" s="62"/>
      <c r="F15" s="64"/>
      <c r="G15" s="65" t="e">
        <f>'TAB 87'!G15/'TAB 83'!G15*100</f>
        <v>#DIV/0!</v>
      </c>
      <c r="H15" s="65">
        <f>'TAB 87'!H15/'TAB 83'!H15*100</f>
        <v>100</v>
      </c>
      <c r="I15" s="65">
        <f>'TAB 87'!I15/'TAB 83'!I15*100</f>
        <v>0.701879425481477</v>
      </c>
      <c r="J15" s="65" t="e">
        <f>'TAB 87'!J15/'TAB 83'!J15*100</f>
        <v>#DIV/0!</v>
      </c>
      <c r="K15" s="65">
        <f>'TAB 87'!K15/'TAB 83'!K15*100</f>
        <v>53.78568473314026</v>
      </c>
      <c r="L15" s="65">
        <f>'TAB 87'!L15/'TAB 83'!L15*100</f>
        <v>5.125340868022472</v>
      </c>
      <c r="M15" s="65">
        <f>'TAB 87'!M15/'TAB 83'!M15*100</f>
        <v>100</v>
      </c>
    </row>
    <row r="16" spans="1:13" s="38" customFormat="1" ht="19.5" customHeight="1">
      <c r="A16" s="83" t="s">
        <v>0</v>
      </c>
      <c r="B16" s="84"/>
      <c r="C16" s="36"/>
      <c r="D16" s="36"/>
      <c r="E16" s="36"/>
      <c r="F16" s="36"/>
      <c r="G16" s="61">
        <f>'TAB 87'!G17/'TAB 83'!G17*100</f>
        <v>51.37010586030492</v>
      </c>
      <c r="H16" s="61">
        <f>'TAB 87'!H17/'TAB 83'!H17*100</f>
        <v>55.30569720187405</v>
      </c>
      <c r="I16" s="61">
        <f>'TAB 87'!I17/'TAB 83'!I17*100</f>
        <v>55.91803072129758</v>
      </c>
      <c r="J16" s="61">
        <f>'TAB 87'!J17/'TAB 83'!J17*100</f>
        <v>57.24490158249198</v>
      </c>
      <c r="K16" s="61">
        <f>'TAB 87'!K17/'TAB 83'!K17*100</f>
        <v>57.56479545299421</v>
      </c>
      <c r="L16" s="61">
        <f>'TAB 87'!L17/'TAB 83'!L17*100</f>
        <v>34.97936734859504</v>
      </c>
      <c r="M16" s="61">
        <f>'TAB 87'!M17/'TAB 83'!M17*100</f>
        <v>34.290239088556135</v>
      </c>
    </row>
    <row r="17" spans="1:13" ht="19.5" customHeight="1">
      <c r="A17" s="93" t="s">
        <v>61</v>
      </c>
      <c r="B17" s="93"/>
      <c r="C17" s="93"/>
      <c r="D17" s="60"/>
      <c r="E17" s="60"/>
      <c r="F17" s="60"/>
      <c r="G17" s="60"/>
      <c r="H17" s="60"/>
      <c r="I17" s="60"/>
      <c r="J17" s="60"/>
      <c r="K17" s="60"/>
      <c r="L17" s="60"/>
      <c r="M17" s="60"/>
    </row>
    <row r="18" spans="1:13" ht="19.5" customHeight="1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13" ht="19.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</row>
    <row r="20" spans="1:13" ht="19.5" customHeight="1">
      <c r="A20" s="80" t="s">
        <v>25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</sheetData>
  <sheetProtection/>
  <mergeCells count="19">
    <mergeCell ref="I4:I5"/>
    <mergeCell ref="A19:M19"/>
    <mergeCell ref="J4:J5"/>
    <mergeCell ref="K4:K5"/>
    <mergeCell ref="L4:L5"/>
    <mergeCell ref="M4:M5"/>
    <mergeCell ref="A16:B16"/>
    <mergeCell ref="A17:C17"/>
    <mergeCell ref="A18:M18"/>
    <mergeCell ref="A20:M20"/>
    <mergeCell ref="A2:M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2:M21"/>
  <sheetViews>
    <sheetView zoomScalePageLayoutView="0" workbookViewId="0" topLeftCell="A1">
      <selection activeCell="G16" sqref="G16:M16"/>
    </sheetView>
  </sheetViews>
  <sheetFormatPr defaultColWidth="9.140625" defaultRowHeight="12.75"/>
  <cols>
    <col min="1" max="1" width="3.7109375" style="20" customWidth="1"/>
    <col min="2" max="2" width="48.421875" style="20" customWidth="1"/>
    <col min="3" max="13" width="7.7109375" style="20" customWidth="1"/>
    <col min="14" max="15" width="8.7109375" style="20" customWidth="1"/>
    <col min="16" max="16384" width="9.140625" style="20" customWidth="1"/>
  </cols>
  <sheetData>
    <row r="1" ht="19.5" customHeight="1"/>
    <row r="2" spans="1:13" s="21" customFormat="1" ht="19.5" customHeight="1">
      <c r="A2" s="74" t="s">
        <v>12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9.5" customHeight="1">
      <c r="A3" s="22"/>
      <c r="B3" s="23"/>
      <c r="C3" s="23"/>
      <c r="D3" s="23"/>
      <c r="E3" s="23"/>
      <c r="F3" s="23"/>
      <c r="J3" s="24"/>
      <c r="K3" s="24"/>
      <c r="L3" s="24"/>
      <c r="M3" s="25" t="s">
        <v>71</v>
      </c>
    </row>
    <row r="4" spans="1:13" ht="19.5" customHeight="1">
      <c r="A4" s="88" t="s">
        <v>1</v>
      </c>
      <c r="B4" s="89" t="s">
        <v>2</v>
      </c>
      <c r="C4" s="88" t="s">
        <v>39</v>
      </c>
      <c r="D4" s="88" t="s">
        <v>40</v>
      </c>
      <c r="E4" s="88" t="s">
        <v>41</v>
      </c>
      <c r="F4" s="88" t="s">
        <v>42</v>
      </c>
      <c r="G4" s="88" t="s">
        <v>43</v>
      </c>
      <c r="H4" s="88" t="s">
        <v>44</v>
      </c>
      <c r="I4" s="88" t="s">
        <v>45</v>
      </c>
      <c r="J4" s="88" t="s">
        <v>46</v>
      </c>
      <c r="K4" s="88" t="s">
        <v>47</v>
      </c>
      <c r="L4" s="88" t="s">
        <v>48</v>
      </c>
      <c r="M4" s="88" t="s">
        <v>49</v>
      </c>
    </row>
    <row r="5" spans="1:13" ht="19.5" customHeight="1">
      <c r="A5" s="88"/>
      <c r="B5" s="90"/>
      <c r="C5" s="88"/>
      <c r="D5" s="88"/>
      <c r="E5" s="91"/>
      <c r="F5" s="91"/>
      <c r="G5" s="91"/>
      <c r="H5" s="91"/>
      <c r="I5" s="91"/>
      <c r="J5" s="91"/>
      <c r="K5" s="91"/>
      <c r="L5" s="91"/>
      <c r="M5" s="91"/>
    </row>
    <row r="6" spans="1:13" s="28" customFormat="1" ht="15" customHeight="1">
      <c r="A6" s="62">
        <v>0</v>
      </c>
      <c r="B6" s="62">
        <v>1</v>
      </c>
      <c r="C6" s="62">
        <v>2</v>
      </c>
      <c r="D6" s="62">
        <v>3</v>
      </c>
      <c r="E6" s="62">
        <v>4</v>
      </c>
      <c r="F6" s="62">
        <v>5</v>
      </c>
      <c r="G6" s="62">
        <v>6</v>
      </c>
      <c r="H6" s="62">
        <v>7</v>
      </c>
      <c r="I6" s="62">
        <v>8</v>
      </c>
      <c r="J6" s="62">
        <v>9</v>
      </c>
      <c r="K6" s="62">
        <v>10</v>
      </c>
      <c r="L6" s="62">
        <v>11</v>
      </c>
      <c r="M6" s="62">
        <v>12</v>
      </c>
    </row>
    <row r="7" spans="1:13" ht="19.5" customHeight="1">
      <c r="A7" s="62">
        <v>1</v>
      </c>
      <c r="B7" s="63" t="s">
        <v>50</v>
      </c>
      <c r="C7" s="62"/>
      <c r="D7" s="62"/>
      <c r="E7" s="62"/>
      <c r="F7" s="64"/>
      <c r="G7" s="65">
        <f>'TAB 88'!G7/'TAB 87'!G7*100</f>
        <v>0</v>
      </c>
      <c r="H7" s="65">
        <f>'TAB 88'!H7/'TAB 87'!H7*100</f>
        <v>0</v>
      </c>
      <c r="I7" s="65">
        <f>'TAB 88'!I7/'TAB 87'!I7*100</f>
        <v>50</v>
      </c>
      <c r="J7" s="65">
        <f>'TAB 88'!J7/'TAB 87'!J7*100</f>
        <v>52.39363669996301</v>
      </c>
      <c r="K7" s="65">
        <f>'TAB 88'!K7/'TAB 87'!K7*100</f>
        <v>52.83618212070791</v>
      </c>
      <c r="L7" s="65" t="e">
        <f>'TAB 88'!L7/'TAB 87'!L7*100</f>
        <v>#DIV/0!</v>
      </c>
      <c r="M7" s="65" t="e">
        <f>'TAB 88'!M7/'TAB 87'!M7*100</f>
        <v>#DIV/0!</v>
      </c>
    </row>
    <row r="8" spans="1:13" ht="19.5" customHeight="1">
      <c r="A8" s="62">
        <v>2</v>
      </c>
      <c r="B8" s="63" t="s">
        <v>51</v>
      </c>
      <c r="C8" s="62"/>
      <c r="D8" s="62"/>
      <c r="E8" s="62"/>
      <c r="F8" s="64"/>
      <c r="G8" s="65">
        <f>'TAB 88'!G8/'TAB 87'!G8*100</f>
        <v>97.32614184071609</v>
      </c>
      <c r="H8" s="65">
        <f>'TAB 88'!H8/'TAB 87'!H8*100</f>
        <v>100</v>
      </c>
      <c r="I8" s="65">
        <f>'TAB 88'!I8/'TAB 87'!I8*100</f>
        <v>100</v>
      </c>
      <c r="J8" s="65">
        <f>'TAB 88'!J8/'TAB 87'!J8*100</f>
        <v>99.99316753211261</v>
      </c>
      <c r="K8" s="65">
        <f>'TAB 88'!K8/'TAB 87'!K8*100</f>
        <v>99.9776719261685</v>
      </c>
      <c r="L8" s="65" t="e">
        <f>'TAB 88'!L8/'TAB 87'!L8*100</f>
        <v>#DIV/0!</v>
      </c>
      <c r="M8" s="65" t="e">
        <f>'TAB 88'!M8/'TAB 87'!M8*100</f>
        <v>#DIV/0!</v>
      </c>
    </row>
    <row r="9" spans="1:13" ht="19.5" customHeight="1">
      <c r="A9" s="62">
        <v>3</v>
      </c>
      <c r="B9" s="66" t="s">
        <v>52</v>
      </c>
      <c r="C9" s="62"/>
      <c r="D9" s="62"/>
      <c r="E9" s="62"/>
      <c r="F9" s="64"/>
      <c r="G9" s="65" t="e">
        <f>'TAB 88'!G9/'TAB 87'!G9*100</f>
        <v>#DIV/0!</v>
      </c>
      <c r="H9" s="65" t="e">
        <f>'TAB 88'!H9/'TAB 87'!H9*100</f>
        <v>#DIV/0!</v>
      </c>
      <c r="I9" s="65">
        <f>'TAB 88'!I9/'TAB 87'!I9*100</f>
        <v>85.32045899804086</v>
      </c>
      <c r="J9" s="65">
        <f>'TAB 88'!J9/'TAB 87'!J9*100</f>
        <v>90.07363770250369</v>
      </c>
      <c r="K9" s="65">
        <f>'TAB 88'!K9/'TAB 87'!K9*100</f>
        <v>90.53838802166295</v>
      </c>
      <c r="L9" s="65">
        <f>'TAB 88'!L9/'TAB 87'!L9*100</f>
        <v>93.75825004714312</v>
      </c>
      <c r="M9" s="65" t="e">
        <f>'TAB 88'!M9/'TAB 87'!M9*100</f>
        <v>#DIV/0!</v>
      </c>
    </row>
    <row r="10" spans="1:13" ht="19.5" customHeight="1">
      <c r="A10" s="62">
        <v>4</v>
      </c>
      <c r="B10" s="66" t="s">
        <v>53</v>
      </c>
      <c r="C10" s="62"/>
      <c r="D10" s="62"/>
      <c r="E10" s="62"/>
      <c r="F10" s="62"/>
      <c r="G10" s="65" t="e">
        <f>'TAB 88'!G10/'TAB 87'!G10*100</f>
        <v>#DIV/0!</v>
      </c>
      <c r="H10" s="65" t="e">
        <f>'TAB 88'!H10/'TAB 87'!H10*100</f>
        <v>#DIV/0!</v>
      </c>
      <c r="I10" s="65" t="e">
        <f>'TAB 88'!I10/'TAB 87'!I10*100</f>
        <v>#DIV/0!</v>
      </c>
      <c r="J10" s="65" t="e">
        <f>'TAB 88'!J10/'TAB 87'!J10*100</f>
        <v>#DIV/0!</v>
      </c>
      <c r="K10" s="65" t="e">
        <f>'TAB 88'!K10/'TAB 87'!K10*100</f>
        <v>#DIV/0!</v>
      </c>
      <c r="L10" s="65">
        <f>'TAB 88'!L10/'TAB 87'!L10*100</f>
        <v>100</v>
      </c>
      <c r="M10" s="65">
        <f>'TAB 88'!M10/'TAB 87'!M10*100</f>
        <v>100</v>
      </c>
    </row>
    <row r="11" spans="1:13" ht="19.5" customHeight="1">
      <c r="A11" s="62">
        <v>5</v>
      </c>
      <c r="B11" s="63" t="s">
        <v>55</v>
      </c>
      <c r="C11" s="62"/>
      <c r="D11" s="62"/>
      <c r="E11" s="62"/>
      <c r="F11" s="64"/>
      <c r="G11" s="65" t="e">
        <f>'TAB 88'!G11/'TAB 87'!G11*100</f>
        <v>#DIV/0!</v>
      </c>
      <c r="H11" s="65" t="e">
        <f>'TAB 88'!H11/'TAB 87'!H11*100</f>
        <v>#DIV/0!</v>
      </c>
      <c r="I11" s="65" t="e">
        <f>'TAB 88'!I11/'TAB 87'!I11*100</f>
        <v>#DIV/0!</v>
      </c>
      <c r="J11" s="65" t="e">
        <f>'TAB 88'!J11/'TAB 87'!J11*100</f>
        <v>#DIV/0!</v>
      </c>
      <c r="K11" s="65" t="e">
        <f>'TAB 88'!K11/'TAB 87'!K11*100</f>
        <v>#DIV/0!</v>
      </c>
      <c r="L11" s="65" t="e">
        <f>'TAB 88'!L11/'TAB 87'!L11*100</f>
        <v>#DIV/0!</v>
      </c>
      <c r="M11" s="65" t="e">
        <f>'TAB 88'!M11/'TAB 87'!M11*100</f>
        <v>#DIV/0!</v>
      </c>
    </row>
    <row r="12" spans="1:13" ht="24.75" customHeight="1">
      <c r="A12" s="62">
        <v>6</v>
      </c>
      <c r="B12" s="63" t="s">
        <v>56</v>
      </c>
      <c r="C12" s="62"/>
      <c r="D12" s="62"/>
      <c r="E12" s="62"/>
      <c r="F12" s="64"/>
      <c r="G12" s="65">
        <f>'TAB 88'!G12/'TAB 87'!G12*100</f>
        <v>92.73039496279335</v>
      </c>
      <c r="H12" s="65">
        <f>'TAB 88'!H12/'TAB 87'!H12*100</f>
        <v>99.93146773272416</v>
      </c>
      <c r="I12" s="65">
        <f>'TAB 88'!I12/'TAB 87'!I12*100</f>
        <v>100</v>
      </c>
      <c r="J12" s="65">
        <f>'TAB 88'!J12/'TAB 87'!J12*100</f>
        <v>100</v>
      </c>
      <c r="K12" s="65">
        <f>'TAB 88'!K12/'TAB 87'!K12*100</f>
        <v>100</v>
      </c>
      <c r="L12" s="65">
        <f>'TAB 88'!L12/'TAB 87'!L12*100</f>
        <v>100</v>
      </c>
      <c r="M12" s="65">
        <f>'TAB 88'!M12/'TAB 87'!M12*100</f>
        <v>100</v>
      </c>
    </row>
    <row r="13" spans="1:13" ht="24.75" customHeight="1">
      <c r="A13" s="62">
        <v>7</v>
      </c>
      <c r="B13" s="63" t="s">
        <v>57</v>
      </c>
      <c r="C13" s="62"/>
      <c r="D13" s="62"/>
      <c r="E13" s="62"/>
      <c r="F13" s="64"/>
      <c r="G13" s="65" t="e">
        <f>'TAB 88'!G13/'TAB 87'!G13*100</f>
        <v>#DIV/0!</v>
      </c>
      <c r="H13" s="65" t="e">
        <f>'TAB 88'!H13/'TAB 87'!H13*100</f>
        <v>#DIV/0!</v>
      </c>
      <c r="I13" s="65" t="e">
        <f>'TAB 88'!I13/'TAB 87'!I13*100</f>
        <v>#DIV/0!</v>
      </c>
      <c r="J13" s="65" t="e">
        <f>'TAB 88'!J13/'TAB 87'!J13*100</f>
        <v>#DIV/0!</v>
      </c>
      <c r="K13" s="65" t="e">
        <f>'TAB 88'!K13/'TAB 87'!K13*100</f>
        <v>#DIV/0!</v>
      </c>
      <c r="L13" s="65" t="e">
        <f>'TAB 88'!L13/'TAB 87'!L13*100</f>
        <v>#DIV/0!</v>
      </c>
      <c r="M13" s="65" t="e">
        <f>'TAB 88'!M13/'TAB 87'!M13*100</f>
        <v>#DIV/0!</v>
      </c>
    </row>
    <row r="14" spans="1:13" ht="19.5" customHeight="1">
      <c r="A14" s="62">
        <v>8</v>
      </c>
      <c r="B14" s="63" t="s">
        <v>58</v>
      </c>
      <c r="C14" s="62"/>
      <c r="D14" s="62"/>
      <c r="E14" s="62"/>
      <c r="F14" s="64"/>
      <c r="G14" s="65">
        <f>'TAB 88'!G14/'TAB 87'!G14*100</f>
        <v>100</v>
      </c>
      <c r="H14" s="65">
        <f>'TAB 88'!H14/'TAB 87'!H14*100</f>
        <v>89.75374423963135</v>
      </c>
      <c r="I14" s="65">
        <f>'TAB 88'!I14/'TAB 87'!I14*100</f>
        <v>80.00688231245698</v>
      </c>
      <c r="J14" s="65">
        <f>'TAB 88'!J14/'TAB 87'!J14*100</f>
        <v>88.9967637540453</v>
      </c>
      <c r="K14" s="65">
        <f>'TAB 88'!K14/'TAB 87'!K14*100</f>
        <v>99.74681712962963</v>
      </c>
      <c r="L14" s="65">
        <f>'TAB 88'!L14/'TAB 87'!L14*100</f>
        <v>99.6440225452388</v>
      </c>
      <c r="M14" s="65">
        <f>'TAB 88'!M14/'TAB 87'!M14*100</f>
        <v>90.29330195814774</v>
      </c>
    </row>
    <row r="15" spans="1:13" ht="24.75" customHeight="1">
      <c r="A15" s="62">
        <v>9</v>
      </c>
      <c r="B15" s="63" t="s">
        <v>59</v>
      </c>
      <c r="C15" s="62"/>
      <c r="D15" s="62"/>
      <c r="E15" s="62"/>
      <c r="F15" s="64"/>
      <c r="G15" s="65" t="e">
        <f>'TAB 88'!G15/'TAB 87'!G15*100</f>
        <v>#DIV/0!</v>
      </c>
      <c r="H15" s="65">
        <f>'TAB 88'!H15/'TAB 87'!H15*100</f>
        <v>100</v>
      </c>
      <c r="I15" s="65">
        <f>'TAB 88'!I15/'TAB 87'!I15*100</f>
        <v>100</v>
      </c>
      <c r="J15" s="65" t="e">
        <f>'TAB 88'!J15/'TAB 87'!J15*100</f>
        <v>#DIV/0!</v>
      </c>
      <c r="K15" s="65">
        <f>'TAB 88'!K15/'TAB 87'!K15*100</f>
        <v>100</v>
      </c>
      <c r="L15" s="65">
        <f>'TAB 88'!L15/'TAB 87'!L15*100</f>
        <v>0</v>
      </c>
      <c r="M15" s="65">
        <f>'TAB 88'!M15/'TAB 87'!M15*100</f>
        <v>67.1116054875788</v>
      </c>
    </row>
    <row r="16" spans="1:13" ht="19.5" customHeight="1">
      <c r="A16" s="62">
        <v>10</v>
      </c>
      <c r="B16" s="66"/>
      <c r="C16" s="62"/>
      <c r="D16" s="62"/>
      <c r="E16" s="62"/>
      <c r="F16" s="64"/>
      <c r="G16" s="65"/>
      <c r="H16" s="65"/>
      <c r="I16" s="65"/>
      <c r="J16" s="65"/>
      <c r="K16" s="65"/>
      <c r="L16" s="65"/>
      <c r="M16" s="65"/>
    </row>
    <row r="17" spans="1:13" s="38" customFormat="1" ht="19.5" customHeight="1">
      <c r="A17" s="83" t="s">
        <v>0</v>
      </c>
      <c r="B17" s="84"/>
      <c r="C17" s="36"/>
      <c r="D17" s="36"/>
      <c r="E17" s="36"/>
      <c r="F17" s="36"/>
      <c r="G17" s="61">
        <f>'TAB 88'!G17/'TAB 87'!G17*100</f>
        <v>79.27183987379215</v>
      </c>
      <c r="H17" s="61">
        <f>'TAB 88'!H17/'TAB 87'!H17*100</f>
        <v>79.4360264435734</v>
      </c>
      <c r="I17" s="61">
        <f>'TAB 88'!I17/'TAB 87'!I17*100</f>
        <v>85.8491918798779</v>
      </c>
      <c r="J17" s="61">
        <f>'TAB 88'!J17/'TAB 87'!J17*100</f>
        <v>89.1356263374996</v>
      </c>
      <c r="K17" s="61">
        <f>'TAB 88'!K17/'TAB 87'!K17*100</f>
        <v>92.55917733798991</v>
      </c>
      <c r="L17" s="61">
        <f>'TAB 88'!L17/'TAB 87'!L17*100</f>
        <v>93.73382591779551</v>
      </c>
      <c r="M17" s="61">
        <f>'TAB 88'!M17/'TAB 87'!M17*100</f>
        <v>94.49059074929345</v>
      </c>
    </row>
    <row r="18" spans="1:13" ht="19.5" customHeight="1">
      <c r="A18" s="39" t="s">
        <v>61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</row>
    <row r="19" spans="1:13" ht="19.5" customHeight="1">
      <c r="A19" s="87" t="s">
        <v>72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</row>
    <row r="20" spans="1:13" ht="19.5" customHeight="1">
      <c r="A20" s="87" t="s">
        <v>12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</row>
    <row r="21" spans="1:13" ht="19.5" customHeight="1">
      <c r="A21" s="80" t="s">
        <v>26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18">
    <mergeCell ref="I4:I5"/>
    <mergeCell ref="A20:M20"/>
    <mergeCell ref="J4:J5"/>
    <mergeCell ref="K4:K5"/>
    <mergeCell ref="L4:L5"/>
    <mergeCell ref="M4:M5"/>
    <mergeCell ref="A17:B17"/>
    <mergeCell ref="A19:M19"/>
    <mergeCell ref="A21:M21"/>
    <mergeCell ref="A2:M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2:M20"/>
  <sheetViews>
    <sheetView zoomScalePageLayoutView="0" workbookViewId="0" topLeftCell="A2">
      <selection activeCell="M4" sqref="M4:M5"/>
    </sheetView>
  </sheetViews>
  <sheetFormatPr defaultColWidth="9.140625" defaultRowHeight="12.75"/>
  <cols>
    <col min="1" max="1" width="3.7109375" style="20" customWidth="1"/>
    <col min="2" max="2" width="48.421875" style="20" customWidth="1"/>
    <col min="3" max="13" width="7.7109375" style="20" customWidth="1"/>
    <col min="14" max="15" width="8.7109375" style="20" customWidth="1"/>
    <col min="16" max="16384" width="9.140625" style="20" customWidth="1"/>
  </cols>
  <sheetData>
    <row r="1" ht="19.5" customHeight="1"/>
    <row r="2" spans="1:13" s="21" customFormat="1" ht="19.5" customHeight="1">
      <c r="A2" s="74" t="s">
        <v>14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9.5" customHeight="1">
      <c r="A3" s="22"/>
      <c r="B3" s="23"/>
      <c r="C3" s="23"/>
      <c r="D3" s="23"/>
      <c r="E3" s="23"/>
      <c r="F3" s="23"/>
      <c r="J3" s="24"/>
      <c r="K3" s="24"/>
      <c r="L3" s="24"/>
      <c r="M3" s="25" t="s">
        <v>73</v>
      </c>
    </row>
    <row r="4" spans="1:13" ht="19.5" customHeight="1">
      <c r="A4" s="75" t="s">
        <v>1</v>
      </c>
      <c r="B4" s="76" t="s">
        <v>2</v>
      </c>
      <c r="C4" s="75" t="s">
        <v>39</v>
      </c>
      <c r="D4" s="75" t="s">
        <v>40</v>
      </c>
      <c r="E4" s="75" t="s">
        <v>41</v>
      </c>
      <c r="F4" s="75" t="s">
        <v>42</v>
      </c>
      <c r="G4" s="75" t="s">
        <v>43</v>
      </c>
      <c r="H4" s="75" t="s">
        <v>44</v>
      </c>
      <c r="I4" s="75" t="s">
        <v>45</v>
      </c>
      <c r="J4" s="75" t="s">
        <v>46</v>
      </c>
      <c r="K4" s="75" t="s">
        <v>47</v>
      </c>
      <c r="L4" s="75" t="s">
        <v>48</v>
      </c>
      <c r="M4" s="75" t="s">
        <v>49</v>
      </c>
    </row>
    <row r="5" spans="1:13" ht="19.5" customHeight="1">
      <c r="A5" s="75"/>
      <c r="B5" s="77"/>
      <c r="C5" s="78"/>
      <c r="D5" s="78"/>
      <c r="E5" s="79"/>
      <c r="F5" s="79"/>
      <c r="G5" s="79"/>
      <c r="H5" s="79"/>
      <c r="I5" s="79"/>
      <c r="J5" s="79"/>
      <c r="K5" s="79"/>
      <c r="L5" s="79"/>
      <c r="M5" s="79"/>
    </row>
    <row r="6" spans="1:13" s="28" customFormat="1" ht="15" customHeight="1">
      <c r="A6" s="27">
        <v>0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>
        <v>10</v>
      </c>
      <c r="L6" s="27">
        <v>11</v>
      </c>
      <c r="M6" s="27">
        <v>12</v>
      </c>
    </row>
    <row r="7" spans="1:13" ht="19.5" customHeight="1">
      <c r="A7" s="27">
        <v>1</v>
      </c>
      <c r="B7" s="29" t="s">
        <v>50</v>
      </c>
      <c r="C7" s="69"/>
      <c r="D7" s="45">
        <v>40</v>
      </c>
      <c r="E7" s="45">
        <v>20</v>
      </c>
      <c r="F7" s="45">
        <v>20</v>
      </c>
      <c r="G7" s="45">
        <v>20</v>
      </c>
      <c r="H7" s="45">
        <v>20</v>
      </c>
      <c r="I7" s="68">
        <v>20</v>
      </c>
      <c r="J7" s="68">
        <v>40</v>
      </c>
      <c r="K7" s="68">
        <v>20</v>
      </c>
      <c r="L7" s="45"/>
      <c r="M7" s="30">
        <v>20</v>
      </c>
    </row>
    <row r="8" spans="1:13" ht="19.5" customHeight="1">
      <c r="A8" s="27">
        <v>2</v>
      </c>
      <c r="B8" s="29" t="s">
        <v>51</v>
      </c>
      <c r="C8" s="48">
        <v>40</v>
      </c>
      <c r="D8" s="70">
        <v>40</v>
      </c>
      <c r="E8" s="70">
        <v>40</v>
      </c>
      <c r="F8" s="70">
        <v>40</v>
      </c>
      <c r="G8" s="70">
        <v>40</v>
      </c>
      <c r="H8" s="70">
        <v>40</v>
      </c>
      <c r="I8" s="47">
        <v>40</v>
      </c>
      <c r="J8" s="47">
        <v>40</v>
      </c>
      <c r="K8" s="47">
        <v>40</v>
      </c>
      <c r="L8" s="47">
        <v>40</v>
      </c>
      <c r="M8" s="43">
        <v>40</v>
      </c>
    </row>
    <row r="9" spans="1:13" ht="19.5" customHeight="1">
      <c r="A9" s="27">
        <v>3</v>
      </c>
      <c r="B9" s="33" t="s">
        <v>52</v>
      </c>
      <c r="C9" s="48"/>
      <c r="D9" s="70"/>
      <c r="E9" s="70"/>
      <c r="F9" s="70"/>
      <c r="G9" s="70"/>
      <c r="H9" s="70"/>
      <c r="I9" s="47">
        <v>35</v>
      </c>
      <c r="J9" s="47"/>
      <c r="K9" s="47">
        <v>40</v>
      </c>
      <c r="L9" s="47">
        <v>40</v>
      </c>
      <c r="M9" s="43">
        <v>40</v>
      </c>
    </row>
    <row r="10" spans="1:13" ht="19.5" customHeight="1">
      <c r="A10" s="27">
        <v>4</v>
      </c>
      <c r="B10" s="33" t="s">
        <v>53</v>
      </c>
      <c r="C10" s="47"/>
      <c r="D10" s="47"/>
      <c r="E10" s="47"/>
      <c r="F10" s="47"/>
      <c r="G10" s="30"/>
      <c r="H10" s="30"/>
      <c r="I10" s="30"/>
      <c r="J10" s="30"/>
      <c r="K10" s="30"/>
      <c r="L10" s="47">
        <v>40</v>
      </c>
      <c r="M10" s="43">
        <v>40</v>
      </c>
    </row>
    <row r="11" spans="1:13" ht="19.5" customHeight="1">
      <c r="A11" s="27">
        <v>5</v>
      </c>
      <c r="B11" s="29" t="s">
        <v>55</v>
      </c>
      <c r="C11" s="47"/>
      <c r="D11" s="47"/>
      <c r="E11" s="47"/>
      <c r="F11" s="48"/>
      <c r="G11" s="30"/>
      <c r="H11" s="30"/>
      <c r="I11" s="30"/>
      <c r="J11" s="30"/>
      <c r="K11" s="30"/>
      <c r="L11" s="30"/>
      <c r="M11" s="43">
        <v>20</v>
      </c>
    </row>
    <row r="12" spans="1:13" ht="24.75" customHeight="1">
      <c r="A12" s="27">
        <v>6</v>
      </c>
      <c r="B12" s="29" t="s">
        <v>56</v>
      </c>
      <c r="C12" s="48">
        <v>35</v>
      </c>
      <c r="D12" s="70">
        <v>36</v>
      </c>
      <c r="E12" s="70">
        <v>36</v>
      </c>
      <c r="F12" s="70">
        <v>36</v>
      </c>
      <c r="G12" s="70">
        <v>35</v>
      </c>
      <c r="H12" s="70">
        <v>35</v>
      </c>
      <c r="I12" s="47">
        <v>35</v>
      </c>
      <c r="J12" s="47">
        <v>35</v>
      </c>
      <c r="K12" s="47">
        <v>35</v>
      </c>
      <c r="L12" s="70">
        <v>35</v>
      </c>
      <c r="M12" s="43">
        <v>35</v>
      </c>
    </row>
    <row r="13" spans="1:13" ht="24.75" customHeight="1">
      <c r="A13" s="27">
        <v>7</v>
      </c>
      <c r="B13" s="29" t="s">
        <v>57</v>
      </c>
      <c r="C13" s="47"/>
      <c r="D13" s="70"/>
      <c r="E13" s="70"/>
      <c r="F13" s="70">
        <v>40</v>
      </c>
      <c r="G13" s="70">
        <v>20</v>
      </c>
      <c r="H13" s="70">
        <v>36</v>
      </c>
      <c r="I13" s="47">
        <v>36</v>
      </c>
      <c r="J13" s="47">
        <v>36</v>
      </c>
      <c r="K13" s="47">
        <v>36</v>
      </c>
      <c r="L13" s="70">
        <v>36</v>
      </c>
      <c r="M13" s="43">
        <v>36</v>
      </c>
    </row>
    <row r="14" spans="1:13" ht="19.5" customHeight="1">
      <c r="A14" s="27">
        <v>8</v>
      </c>
      <c r="B14" s="29" t="s">
        <v>58</v>
      </c>
      <c r="C14" s="48"/>
      <c r="D14" s="71">
        <v>40</v>
      </c>
      <c r="E14" s="71">
        <v>40</v>
      </c>
      <c r="F14" s="71">
        <v>40</v>
      </c>
      <c r="G14" s="71">
        <v>40</v>
      </c>
      <c r="H14" s="71">
        <v>40</v>
      </c>
      <c r="I14" s="47">
        <v>40</v>
      </c>
      <c r="J14" s="47">
        <v>40</v>
      </c>
      <c r="K14" s="47">
        <v>40</v>
      </c>
      <c r="L14" s="70">
        <v>40</v>
      </c>
      <c r="M14" s="43">
        <v>40</v>
      </c>
    </row>
    <row r="15" spans="1:13" ht="24.75" customHeight="1">
      <c r="A15" s="27">
        <v>9</v>
      </c>
      <c r="B15" s="29" t="s">
        <v>59</v>
      </c>
      <c r="C15" s="48">
        <v>40</v>
      </c>
      <c r="D15" s="70">
        <v>7</v>
      </c>
      <c r="E15" s="70"/>
      <c r="F15" s="70">
        <v>40</v>
      </c>
      <c r="G15" s="70"/>
      <c r="H15" s="70">
        <v>7</v>
      </c>
      <c r="I15" s="47">
        <v>7</v>
      </c>
      <c r="J15" s="47"/>
      <c r="K15" s="47"/>
      <c r="L15" s="70"/>
      <c r="M15" s="43">
        <v>40</v>
      </c>
    </row>
    <row r="16" spans="1:13" ht="19.5" customHeight="1">
      <c r="A16" s="27">
        <v>10</v>
      </c>
      <c r="B16" s="40"/>
      <c r="C16" s="27"/>
      <c r="D16" s="27"/>
      <c r="E16" s="27"/>
      <c r="F16" s="26"/>
      <c r="G16" s="35"/>
      <c r="H16" s="35"/>
      <c r="I16" s="35"/>
      <c r="J16" s="35"/>
      <c r="K16" s="32"/>
      <c r="L16" s="32"/>
      <c r="M16" s="32"/>
    </row>
    <row r="17" spans="1:13" s="38" customFormat="1" ht="19.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19.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</row>
    <row r="19" spans="1:12" ht="19.5" customHeight="1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</row>
    <row r="20" spans="1:13" ht="19.5" customHeight="1">
      <c r="A20" s="80" t="s">
        <v>27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16">
    <mergeCell ref="A20:M20"/>
    <mergeCell ref="J4:J5"/>
    <mergeCell ref="K4:K5"/>
    <mergeCell ref="L4:L5"/>
    <mergeCell ref="M4:M5"/>
    <mergeCell ref="A19:L19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2:M20"/>
  <sheetViews>
    <sheetView tabSelected="1" zoomScalePageLayoutView="0" workbookViewId="0" topLeftCell="A1">
      <selection activeCell="M4" sqref="M4:M5"/>
    </sheetView>
  </sheetViews>
  <sheetFormatPr defaultColWidth="9.140625" defaultRowHeight="12.75"/>
  <cols>
    <col min="1" max="1" width="3.7109375" style="20" customWidth="1"/>
    <col min="2" max="2" width="48.421875" style="20" customWidth="1"/>
    <col min="3" max="13" width="7.7109375" style="20" customWidth="1"/>
    <col min="14" max="15" width="8.7109375" style="20" customWidth="1"/>
    <col min="16" max="16384" width="9.140625" style="20" customWidth="1"/>
  </cols>
  <sheetData>
    <row r="1" ht="19.5" customHeight="1"/>
    <row r="2" spans="1:13" s="21" customFormat="1" ht="19.5" customHeight="1">
      <c r="A2" s="74" t="s">
        <v>15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9.5" customHeight="1">
      <c r="A3" s="22"/>
      <c r="B3" s="23"/>
      <c r="C3" s="23"/>
      <c r="D3" s="23"/>
      <c r="E3" s="23"/>
      <c r="F3" s="23"/>
      <c r="J3" s="24"/>
      <c r="K3" s="24"/>
      <c r="L3" s="24"/>
      <c r="M3" s="25" t="s">
        <v>74</v>
      </c>
    </row>
    <row r="4" spans="1:13" ht="19.5" customHeight="1">
      <c r="A4" s="75" t="s">
        <v>1</v>
      </c>
      <c r="B4" s="76" t="s">
        <v>2</v>
      </c>
      <c r="C4" s="75" t="s">
        <v>39</v>
      </c>
      <c r="D4" s="75" t="s">
        <v>40</v>
      </c>
      <c r="E4" s="75" t="s">
        <v>41</v>
      </c>
      <c r="F4" s="75" t="s">
        <v>42</v>
      </c>
      <c r="G4" s="75" t="s">
        <v>43</v>
      </c>
      <c r="H4" s="75" t="s">
        <v>44</v>
      </c>
      <c r="I4" s="75" t="s">
        <v>45</v>
      </c>
      <c r="J4" s="75" t="s">
        <v>46</v>
      </c>
      <c r="K4" s="75" t="s">
        <v>47</v>
      </c>
      <c r="L4" s="75" t="s">
        <v>48</v>
      </c>
      <c r="M4" s="75" t="s">
        <v>49</v>
      </c>
    </row>
    <row r="5" spans="1:13" ht="19.5" customHeight="1">
      <c r="A5" s="75"/>
      <c r="B5" s="77"/>
      <c r="C5" s="78"/>
      <c r="D5" s="78"/>
      <c r="E5" s="79"/>
      <c r="F5" s="79"/>
      <c r="G5" s="79"/>
      <c r="H5" s="79"/>
      <c r="I5" s="79"/>
      <c r="J5" s="79"/>
      <c r="K5" s="79"/>
      <c r="L5" s="79"/>
      <c r="M5" s="79"/>
    </row>
    <row r="6" spans="1:13" s="28" customFormat="1" ht="15" customHeight="1">
      <c r="A6" s="27">
        <v>0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73">
        <v>7</v>
      </c>
      <c r="I6" s="73">
        <v>8</v>
      </c>
      <c r="J6" s="73">
        <v>9</v>
      </c>
      <c r="K6" s="73">
        <v>10</v>
      </c>
      <c r="L6" s="73">
        <v>11</v>
      </c>
      <c r="M6" s="27">
        <v>12</v>
      </c>
    </row>
    <row r="7" spans="1:13" ht="19.5" customHeight="1">
      <c r="A7" s="27">
        <v>1</v>
      </c>
      <c r="B7" s="29" t="s">
        <v>50</v>
      </c>
      <c r="C7" s="68"/>
      <c r="D7" s="68"/>
      <c r="E7" s="68"/>
      <c r="F7" s="68"/>
      <c r="G7" s="68">
        <v>22</v>
      </c>
      <c r="H7" s="47"/>
      <c r="I7" s="47"/>
      <c r="J7" s="47">
        <v>22</v>
      </c>
      <c r="K7" s="47"/>
      <c r="L7" s="70"/>
      <c r="M7" s="31"/>
    </row>
    <row r="8" spans="1:13" ht="19.5" customHeight="1">
      <c r="A8" s="27">
        <v>2</v>
      </c>
      <c r="B8" s="29" t="s">
        <v>51</v>
      </c>
      <c r="C8" s="47">
        <v>22</v>
      </c>
      <c r="D8" s="47">
        <v>22</v>
      </c>
      <c r="E8" s="47">
        <v>22</v>
      </c>
      <c r="F8" s="47">
        <v>22</v>
      </c>
      <c r="G8" s="47">
        <v>22</v>
      </c>
      <c r="H8" s="47">
        <v>22</v>
      </c>
      <c r="I8" s="47">
        <v>22</v>
      </c>
      <c r="J8" s="47">
        <v>22</v>
      </c>
      <c r="K8" s="47">
        <v>22</v>
      </c>
      <c r="L8" s="70"/>
      <c r="M8" s="32">
        <v>22</v>
      </c>
    </row>
    <row r="9" spans="1:13" ht="19.5" customHeight="1">
      <c r="A9" s="27">
        <v>3</v>
      </c>
      <c r="B9" s="33" t="s">
        <v>52</v>
      </c>
      <c r="C9" s="47">
        <v>22</v>
      </c>
      <c r="D9" s="47">
        <v>22</v>
      </c>
      <c r="E9" s="47">
        <v>22</v>
      </c>
      <c r="F9" s="47">
        <v>22</v>
      </c>
      <c r="G9" s="47"/>
      <c r="H9" s="47"/>
      <c r="I9" s="47">
        <v>22</v>
      </c>
      <c r="J9" s="47">
        <v>22</v>
      </c>
      <c r="K9" s="47">
        <v>22</v>
      </c>
      <c r="L9" s="47">
        <v>22</v>
      </c>
      <c r="M9" s="32">
        <v>22</v>
      </c>
    </row>
    <row r="10" spans="1:13" ht="19.5" customHeight="1">
      <c r="A10" s="27">
        <v>4</v>
      </c>
      <c r="B10" s="33" t="s">
        <v>53</v>
      </c>
      <c r="C10" s="47"/>
      <c r="D10" s="47"/>
      <c r="E10" s="47"/>
      <c r="F10" s="47"/>
      <c r="G10" s="47"/>
      <c r="H10" s="47"/>
      <c r="I10" s="47"/>
      <c r="J10" s="47"/>
      <c r="K10" s="47"/>
      <c r="L10" s="47">
        <v>22</v>
      </c>
      <c r="M10" s="32">
        <v>22</v>
      </c>
    </row>
    <row r="11" spans="1:13" ht="19.5" customHeight="1">
      <c r="A11" s="27">
        <v>5</v>
      </c>
      <c r="B11" s="29" t="s">
        <v>55</v>
      </c>
      <c r="C11" s="27"/>
      <c r="D11" s="27"/>
      <c r="E11" s="27"/>
      <c r="F11" s="26"/>
      <c r="G11" s="34"/>
      <c r="H11" s="34"/>
      <c r="I11" s="34"/>
      <c r="J11" s="34"/>
      <c r="K11" s="34"/>
      <c r="L11" s="34"/>
      <c r="M11" s="32">
        <v>20</v>
      </c>
    </row>
    <row r="12" spans="1:13" ht="24.75" customHeight="1">
      <c r="A12" s="27">
        <v>6</v>
      </c>
      <c r="B12" s="29" t="s">
        <v>56</v>
      </c>
      <c r="C12" s="47">
        <v>22</v>
      </c>
      <c r="D12" s="47">
        <v>22</v>
      </c>
      <c r="E12" s="47">
        <v>22</v>
      </c>
      <c r="F12" s="47">
        <v>22</v>
      </c>
      <c r="G12" s="47">
        <v>22</v>
      </c>
      <c r="H12" s="47">
        <v>35</v>
      </c>
      <c r="I12" s="47">
        <v>22</v>
      </c>
      <c r="J12" s="47">
        <v>22</v>
      </c>
      <c r="K12" s="47">
        <v>22</v>
      </c>
      <c r="L12" s="70">
        <v>22</v>
      </c>
      <c r="M12" s="32">
        <v>22</v>
      </c>
    </row>
    <row r="13" spans="1:13" ht="24.75" customHeight="1">
      <c r="A13" s="27">
        <v>7</v>
      </c>
      <c r="B13" s="29" t="s">
        <v>57</v>
      </c>
      <c r="C13" s="47"/>
      <c r="D13" s="47"/>
      <c r="E13" s="47"/>
      <c r="F13" s="47"/>
      <c r="G13" s="47">
        <v>22</v>
      </c>
      <c r="H13" s="47"/>
      <c r="I13" s="47"/>
      <c r="J13" s="47"/>
      <c r="K13" s="47">
        <v>22</v>
      </c>
      <c r="L13" s="70"/>
      <c r="M13" s="32"/>
    </row>
    <row r="14" spans="1:13" ht="19.5" customHeight="1">
      <c r="A14" s="27">
        <v>8</v>
      </c>
      <c r="B14" s="29" t="s">
        <v>58</v>
      </c>
      <c r="C14" s="47"/>
      <c r="D14" s="72"/>
      <c r="E14" s="72">
        <v>22</v>
      </c>
      <c r="F14" s="72"/>
      <c r="G14" s="72">
        <v>22</v>
      </c>
      <c r="H14" s="72">
        <v>22</v>
      </c>
      <c r="I14" s="47">
        <v>22</v>
      </c>
      <c r="J14" s="47">
        <v>22</v>
      </c>
      <c r="K14" s="47">
        <v>22</v>
      </c>
      <c r="L14" s="70">
        <v>22</v>
      </c>
      <c r="M14" s="32">
        <v>22</v>
      </c>
    </row>
    <row r="15" spans="1:13" ht="24.75" customHeight="1">
      <c r="A15" s="27">
        <v>9</v>
      </c>
      <c r="B15" s="29" t="s">
        <v>59</v>
      </c>
      <c r="C15" s="47">
        <v>20</v>
      </c>
      <c r="D15" s="47">
        <v>5</v>
      </c>
      <c r="E15" s="47"/>
      <c r="F15" s="47">
        <v>20</v>
      </c>
      <c r="G15" s="47"/>
      <c r="H15" s="47">
        <v>7</v>
      </c>
      <c r="I15" s="47">
        <v>20</v>
      </c>
      <c r="J15" s="47"/>
      <c r="K15" s="47"/>
      <c r="L15" s="70"/>
      <c r="M15" s="32">
        <v>22</v>
      </c>
    </row>
    <row r="16" spans="1:13" ht="19.5" customHeight="1">
      <c r="A16" s="27">
        <v>10</v>
      </c>
      <c r="B16" s="40"/>
      <c r="C16" s="27"/>
      <c r="D16" s="27"/>
      <c r="E16" s="27"/>
      <c r="F16" s="26"/>
      <c r="G16" s="35"/>
      <c r="H16" s="35"/>
      <c r="I16" s="35"/>
      <c r="J16" s="35"/>
      <c r="K16" s="32"/>
      <c r="L16" s="32"/>
      <c r="M16" s="32"/>
    </row>
    <row r="17" spans="1:13" s="38" customFormat="1" ht="19.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19.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</row>
    <row r="19" spans="1:12" ht="19.5" customHeight="1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</row>
    <row r="20" spans="1:13" ht="19.5" customHeight="1">
      <c r="A20" s="80" t="s">
        <v>28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16">
    <mergeCell ref="A20:M20"/>
    <mergeCell ref="J4:J5"/>
    <mergeCell ref="K4:K5"/>
    <mergeCell ref="L4:L5"/>
    <mergeCell ref="M4:M5"/>
    <mergeCell ref="A19:L19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M20"/>
  <sheetViews>
    <sheetView zoomScalePageLayoutView="0" workbookViewId="0" topLeftCell="A4">
      <selection activeCell="M4" sqref="M4:M5"/>
    </sheetView>
  </sheetViews>
  <sheetFormatPr defaultColWidth="9.140625" defaultRowHeight="12.75"/>
  <cols>
    <col min="1" max="1" width="3.7109375" style="20" customWidth="1"/>
    <col min="2" max="2" width="48.421875" style="20" customWidth="1"/>
    <col min="3" max="13" width="7.7109375" style="20" customWidth="1"/>
    <col min="14" max="15" width="8.7109375" style="20" customWidth="1"/>
    <col min="16" max="16384" width="9.140625" style="20" customWidth="1"/>
  </cols>
  <sheetData>
    <row r="1" ht="19.5" customHeight="1"/>
    <row r="2" spans="1:13" s="21" customFormat="1" ht="19.5" customHeight="1">
      <c r="A2" s="74" t="s">
        <v>10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9.5" customHeight="1">
      <c r="A3" s="22"/>
      <c r="B3" s="23"/>
      <c r="C3" s="23"/>
      <c r="D3" s="23"/>
      <c r="E3" s="23"/>
      <c r="F3" s="23"/>
      <c r="J3" s="24"/>
      <c r="K3" s="24"/>
      <c r="L3" s="24"/>
      <c r="M3" s="25" t="s">
        <v>60</v>
      </c>
    </row>
    <row r="4" spans="1:13" ht="19.5" customHeight="1">
      <c r="A4" s="75" t="s">
        <v>1</v>
      </c>
      <c r="B4" s="76" t="s">
        <v>2</v>
      </c>
      <c r="C4" s="75" t="s">
        <v>39</v>
      </c>
      <c r="D4" s="75" t="s">
        <v>40</v>
      </c>
      <c r="E4" s="75" t="s">
        <v>41</v>
      </c>
      <c r="F4" s="75" t="s">
        <v>42</v>
      </c>
      <c r="G4" s="75" t="s">
        <v>43</v>
      </c>
      <c r="H4" s="75" t="s">
        <v>44</v>
      </c>
      <c r="I4" s="75" t="s">
        <v>45</v>
      </c>
      <c r="J4" s="75" t="s">
        <v>46</v>
      </c>
      <c r="K4" s="75" t="s">
        <v>47</v>
      </c>
      <c r="L4" s="75" t="s">
        <v>48</v>
      </c>
      <c r="M4" s="75" t="s">
        <v>49</v>
      </c>
    </row>
    <row r="5" spans="1:13" ht="19.5" customHeight="1">
      <c r="A5" s="75"/>
      <c r="B5" s="77"/>
      <c r="C5" s="78"/>
      <c r="D5" s="78"/>
      <c r="E5" s="79"/>
      <c r="F5" s="79"/>
      <c r="G5" s="79"/>
      <c r="H5" s="79"/>
      <c r="I5" s="79"/>
      <c r="J5" s="79"/>
      <c r="K5" s="79"/>
      <c r="L5" s="79"/>
      <c r="M5" s="79"/>
    </row>
    <row r="6" spans="1:13" s="28" customFormat="1" ht="15" customHeight="1">
      <c r="A6" s="27">
        <v>0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>
        <v>10</v>
      </c>
      <c r="L6" s="27">
        <v>11</v>
      </c>
      <c r="M6" s="27">
        <v>12</v>
      </c>
    </row>
    <row r="7" spans="1:13" ht="19.5" customHeight="1">
      <c r="A7" s="27">
        <v>1</v>
      </c>
      <c r="B7" s="29" t="s">
        <v>50</v>
      </c>
      <c r="C7" s="41"/>
      <c r="D7" s="41"/>
      <c r="E7" s="41"/>
      <c r="F7" s="41"/>
      <c r="G7" s="46">
        <v>8920</v>
      </c>
      <c r="H7" s="46">
        <v>17103</v>
      </c>
      <c r="I7" s="46">
        <v>16076</v>
      </c>
      <c r="J7" s="46">
        <v>15720</v>
      </c>
      <c r="K7" s="46">
        <v>15556</v>
      </c>
      <c r="L7" s="46">
        <v>15516</v>
      </c>
      <c r="M7" s="30">
        <v>16951</v>
      </c>
    </row>
    <row r="8" spans="1:13" ht="19.5" customHeight="1">
      <c r="A8" s="27">
        <v>2</v>
      </c>
      <c r="B8" s="29" t="s">
        <v>51</v>
      </c>
      <c r="C8" s="42"/>
      <c r="D8" s="42"/>
      <c r="E8" s="42"/>
      <c r="F8" s="42"/>
      <c r="G8" s="30">
        <v>9433</v>
      </c>
      <c r="H8" s="30">
        <v>17391</v>
      </c>
      <c r="I8" s="30">
        <v>16555</v>
      </c>
      <c r="J8" s="30">
        <v>14923</v>
      </c>
      <c r="K8" s="30">
        <v>13703</v>
      </c>
      <c r="L8" s="30">
        <v>12265</v>
      </c>
      <c r="M8" s="43">
        <v>12527</v>
      </c>
    </row>
    <row r="9" spans="1:13" ht="19.5" customHeight="1">
      <c r="A9" s="27">
        <v>3</v>
      </c>
      <c r="B9" s="33" t="s">
        <v>52</v>
      </c>
      <c r="C9" s="42"/>
      <c r="D9" s="42"/>
      <c r="E9" s="42"/>
      <c r="F9" s="42"/>
      <c r="G9" s="30"/>
      <c r="H9" s="30"/>
      <c r="I9" s="30">
        <v>7252</v>
      </c>
      <c r="J9" s="30">
        <v>7238</v>
      </c>
      <c r="K9" s="30">
        <v>6286</v>
      </c>
      <c r="L9" s="30">
        <v>6390</v>
      </c>
      <c r="M9" s="43">
        <v>7461</v>
      </c>
    </row>
    <row r="10" spans="1:13" ht="19.5" customHeight="1">
      <c r="A10" s="27">
        <v>4</v>
      </c>
      <c r="B10" s="33" t="s">
        <v>53</v>
      </c>
      <c r="C10" s="42"/>
      <c r="D10" s="42"/>
      <c r="E10" s="42"/>
      <c r="F10" s="42"/>
      <c r="G10" s="30"/>
      <c r="H10" s="30"/>
      <c r="I10" s="30"/>
      <c r="J10" s="30"/>
      <c r="K10" s="30"/>
      <c r="L10" s="30">
        <v>773</v>
      </c>
      <c r="M10" s="43">
        <v>1553</v>
      </c>
    </row>
    <row r="11" spans="1:13" ht="19.5" customHeight="1">
      <c r="A11" s="27">
        <v>5</v>
      </c>
      <c r="B11" s="29" t="s">
        <v>55</v>
      </c>
      <c r="C11" s="42"/>
      <c r="D11" s="42"/>
      <c r="E11" s="42"/>
      <c r="F11" s="42"/>
      <c r="G11" s="30">
        <v>787</v>
      </c>
      <c r="H11" s="30">
        <v>1210</v>
      </c>
      <c r="I11" s="30">
        <v>1115</v>
      </c>
      <c r="J11" s="30">
        <v>1084</v>
      </c>
      <c r="K11" s="30">
        <v>1177</v>
      </c>
      <c r="L11" s="30">
        <v>1039</v>
      </c>
      <c r="M11" s="43">
        <v>773</v>
      </c>
    </row>
    <row r="12" spans="1:13" ht="24.75" customHeight="1">
      <c r="A12" s="27">
        <v>6</v>
      </c>
      <c r="B12" s="29" t="s">
        <v>56</v>
      </c>
      <c r="C12" s="27"/>
      <c r="D12" s="27"/>
      <c r="E12" s="27"/>
      <c r="F12" s="26"/>
      <c r="G12" s="30">
        <v>27477</v>
      </c>
      <c r="H12" s="30">
        <v>55855</v>
      </c>
      <c r="I12" s="30">
        <v>2453</v>
      </c>
      <c r="J12" s="30">
        <v>61659</v>
      </c>
      <c r="K12" s="30">
        <v>61751</v>
      </c>
      <c r="L12" s="30">
        <v>5609</v>
      </c>
      <c r="M12" s="43">
        <v>63450</v>
      </c>
    </row>
    <row r="13" spans="1:13" ht="24.75" customHeight="1">
      <c r="A13" s="27">
        <v>7</v>
      </c>
      <c r="B13" s="29" t="s">
        <v>57</v>
      </c>
      <c r="C13" s="27"/>
      <c r="D13" s="27"/>
      <c r="E13" s="27"/>
      <c r="F13" s="26"/>
      <c r="G13" s="30">
        <v>16120</v>
      </c>
      <c r="H13" s="30">
        <v>33114</v>
      </c>
      <c r="I13" s="30">
        <v>34322</v>
      </c>
      <c r="J13" s="30">
        <v>33934</v>
      </c>
      <c r="K13" s="30">
        <v>30939</v>
      </c>
      <c r="L13" s="30">
        <v>38017</v>
      </c>
      <c r="M13" s="43">
        <v>34066</v>
      </c>
    </row>
    <row r="14" spans="1:13" ht="19.5" customHeight="1">
      <c r="A14" s="27">
        <v>8</v>
      </c>
      <c r="B14" s="29" t="s">
        <v>58</v>
      </c>
      <c r="C14" s="27"/>
      <c r="D14" s="27"/>
      <c r="E14" s="27"/>
      <c r="F14" s="26"/>
      <c r="G14" s="30">
        <v>16235</v>
      </c>
      <c r="H14" s="30">
        <v>29330</v>
      </c>
      <c r="I14" s="30">
        <v>32288</v>
      </c>
      <c r="J14" s="30">
        <v>34416</v>
      </c>
      <c r="K14" s="30">
        <v>29332</v>
      </c>
      <c r="L14" s="30">
        <v>19700</v>
      </c>
      <c r="M14" s="43">
        <v>29748</v>
      </c>
    </row>
    <row r="15" spans="1:13" ht="24.75" customHeight="1">
      <c r="A15" s="27">
        <v>9</v>
      </c>
      <c r="B15" s="29" t="s">
        <v>59</v>
      </c>
      <c r="C15" s="27"/>
      <c r="D15" s="27"/>
      <c r="E15" s="27"/>
      <c r="F15" s="26"/>
      <c r="G15" s="30"/>
      <c r="H15" s="30">
        <v>529</v>
      </c>
      <c r="I15" s="30">
        <v>64541</v>
      </c>
      <c r="J15" s="30"/>
      <c r="K15" s="30">
        <v>2417</v>
      </c>
      <c r="L15" s="30">
        <v>60874</v>
      </c>
      <c r="M15" s="43">
        <v>2697</v>
      </c>
    </row>
    <row r="16" spans="1:13" ht="19.5" customHeight="1">
      <c r="A16" s="27">
        <v>10</v>
      </c>
      <c r="B16" s="40"/>
      <c r="C16" s="27"/>
      <c r="D16" s="27"/>
      <c r="E16" s="27"/>
      <c r="F16" s="26"/>
      <c r="G16" s="44"/>
      <c r="H16" s="44"/>
      <c r="I16" s="44"/>
      <c r="J16" s="44"/>
      <c r="K16" s="43"/>
      <c r="L16" s="43"/>
      <c r="M16" s="43"/>
    </row>
    <row r="17" spans="1:13" s="38" customFormat="1" ht="19.5" customHeight="1">
      <c r="A17" s="83" t="s">
        <v>0</v>
      </c>
      <c r="B17" s="84"/>
      <c r="C17" s="36">
        <f aca="true" t="shared" si="0" ref="C17:I17">SUM(C7:C16)</f>
        <v>0</v>
      </c>
      <c r="D17" s="36">
        <f t="shared" si="0"/>
        <v>0</v>
      </c>
      <c r="E17" s="36">
        <f t="shared" si="0"/>
        <v>0</v>
      </c>
      <c r="F17" s="36">
        <f t="shared" si="0"/>
        <v>0</v>
      </c>
      <c r="G17" s="37">
        <f t="shared" si="0"/>
        <v>78972</v>
      </c>
      <c r="H17" s="37">
        <f t="shared" si="0"/>
        <v>154532</v>
      </c>
      <c r="I17" s="37">
        <f t="shared" si="0"/>
        <v>174602</v>
      </c>
      <c r="J17" s="37">
        <f>SUM(J7:J16)</f>
        <v>168974</v>
      </c>
      <c r="K17" s="37">
        <f>SUM(K7:K16)</f>
        <v>161161</v>
      </c>
      <c r="L17" s="37">
        <f>SUM(L7:L16)</f>
        <v>160183</v>
      </c>
      <c r="M17" s="37">
        <f>SUM(M7:M16)</f>
        <v>169226</v>
      </c>
    </row>
    <row r="18" spans="1:13" ht="19.5" customHeight="1">
      <c r="A18" s="39" t="s">
        <v>61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2" ht="19.5" customHeight="1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</row>
    <row r="20" spans="1:13" ht="19.5" customHeight="1">
      <c r="A20" s="80" t="s">
        <v>19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17">
    <mergeCell ref="A20:M20"/>
    <mergeCell ref="J4:J5"/>
    <mergeCell ref="K4:K5"/>
    <mergeCell ref="L4:L5"/>
    <mergeCell ref="M4:M5"/>
    <mergeCell ref="A17:B17"/>
    <mergeCell ref="A19:L19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M20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3.7109375" style="20" customWidth="1"/>
    <col min="2" max="2" width="48.421875" style="20" customWidth="1"/>
    <col min="3" max="13" width="7.7109375" style="20" customWidth="1"/>
    <col min="14" max="15" width="8.7109375" style="20" customWidth="1"/>
    <col min="16" max="16384" width="9.140625" style="20" customWidth="1"/>
  </cols>
  <sheetData>
    <row r="1" ht="19.5" customHeight="1"/>
    <row r="2" spans="1:13" s="21" customFormat="1" ht="19.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9.5" customHeight="1">
      <c r="A3" s="22"/>
      <c r="B3" s="23"/>
      <c r="C3" s="23"/>
      <c r="D3" s="23"/>
      <c r="E3" s="23"/>
      <c r="F3" s="23"/>
      <c r="J3" s="24"/>
      <c r="K3" s="24"/>
      <c r="L3" s="24"/>
      <c r="M3" s="25" t="s">
        <v>38</v>
      </c>
    </row>
    <row r="4" spans="1:13" ht="19.5" customHeight="1">
      <c r="A4" s="75" t="s">
        <v>1</v>
      </c>
      <c r="B4" s="76" t="s">
        <v>2</v>
      </c>
      <c r="C4" s="75" t="s">
        <v>39</v>
      </c>
      <c r="D4" s="75" t="s">
        <v>40</v>
      </c>
      <c r="E4" s="75" t="s">
        <v>41</v>
      </c>
      <c r="F4" s="75" t="s">
        <v>42</v>
      </c>
      <c r="G4" s="75" t="s">
        <v>43</v>
      </c>
      <c r="H4" s="75" t="s">
        <v>44</v>
      </c>
      <c r="I4" s="75" t="s">
        <v>45</v>
      </c>
      <c r="J4" s="75" t="s">
        <v>46</v>
      </c>
      <c r="K4" s="75" t="s">
        <v>47</v>
      </c>
      <c r="L4" s="75" t="s">
        <v>48</v>
      </c>
      <c r="M4" s="81" t="s">
        <v>49</v>
      </c>
    </row>
    <row r="5" spans="1:13" ht="19.5" customHeight="1">
      <c r="A5" s="75"/>
      <c r="B5" s="77"/>
      <c r="C5" s="78"/>
      <c r="D5" s="78"/>
      <c r="E5" s="79"/>
      <c r="F5" s="79"/>
      <c r="G5" s="79"/>
      <c r="H5" s="79"/>
      <c r="I5" s="79"/>
      <c r="J5" s="79"/>
      <c r="K5" s="79"/>
      <c r="L5" s="79"/>
      <c r="M5" s="82"/>
    </row>
    <row r="6" spans="1:13" s="28" customFormat="1" ht="15" customHeight="1">
      <c r="A6" s="27">
        <v>0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>
        <v>10</v>
      </c>
      <c r="L6" s="27">
        <v>11</v>
      </c>
      <c r="M6" s="27">
        <v>12</v>
      </c>
    </row>
    <row r="7" spans="1:13" ht="19.5" customHeight="1">
      <c r="A7" s="27">
        <v>1</v>
      </c>
      <c r="B7" s="29" t="s">
        <v>50</v>
      </c>
      <c r="C7" s="27"/>
      <c r="D7" s="27"/>
      <c r="E7" s="27"/>
      <c r="F7" s="26"/>
      <c r="G7" s="30"/>
      <c r="H7" s="30"/>
      <c r="I7" s="30"/>
      <c r="J7" s="30"/>
      <c r="K7" s="30"/>
      <c r="L7" s="30"/>
      <c r="M7" s="31"/>
    </row>
    <row r="8" spans="1:13" ht="19.5" customHeight="1">
      <c r="A8" s="27">
        <v>2</v>
      </c>
      <c r="B8" s="29" t="s">
        <v>51</v>
      </c>
      <c r="C8" s="27"/>
      <c r="D8" s="27"/>
      <c r="E8" s="27"/>
      <c r="F8" s="26"/>
      <c r="G8" s="30"/>
      <c r="H8" s="30"/>
      <c r="I8" s="30"/>
      <c r="J8" s="30"/>
      <c r="K8" s="30"/>
      <c r="L8" s="30"/>
      <c r="M8" s="32"/>
    </row>
    <row r="9" spans="1:13" ht="19.5" customHeight="1">
      <c r="A9" s="27">
        <v>3</v>
      </c>
      <c r="B9" s="33" t="s">
        <v>52</v>
      </c>
      <c r="C9" s="27"/>
      <c r="D9" s="27"/>
      <c r="E9" s="27"/>
      <c r="F9" s="26"/>
      <c r="G9" s="30"/>
      <c r="H9" s="30"/>
      <c r="I9" s="30"/>
      <c r="J9" s="30"/>
      <c r="K9" s="30"/>
      <c r="L9" s="30"/>
      <c r="M9" s="32"/>
    </row>
    <row r="10" spans="1:13" ht="19.5" customHeight="1">
      <c r="A10" s="27">
        <v>4</v>
      </c>
      <c r="B10" s="33" t="s">
        <v>53</v>
      </c>
      <c r="C10" s="27"/>
      <c r="D10" s="27"/>
      <c r="E10" s="27"/>
      <c r="F10" s="27"/>
      <c r="G10" s="30"/>
      <c r="H10" s="30"/>
      <c r="I10" s="30"/>
      <c r="J10" s="30"/>
      <c r="K10" s="30"/>
      <c r="L10" s="30"/>
      <c r="M10" s="32"/>
    </row>
    <row r="11" spans="1:13" ht="19.5" customHeight="1">
      <c r="A11" s="27">
        <v>5</v>
      </c>
      <c r="B11" s="29" t="s">
        <v>55</v>
      </c>
      <c r="C11" s="27"/>
      <c r="D11" s="27"/>
      <c r="E11" s="27"/>
      <c r="F11" s="26"/>
      <c r="G11" s="34"/>
      <c r="H11" s="34"/>
      <c r="I11" s="34"/>
      <c r="J11" s="34"/>
      <c r="K11" s="34"/>
      <c r="L11" s="34"/>
      <c r="M11" s="32"/>
    </row>
    <row r="12" spans="1:13" ht="24.75" customHeight="1">
      <c r="A12" s="27">
        <v>6</v>
      </c>
      <c r="B12" s="29" t="s">
        <v>56</v>
      </c>
      <c r="C12" s="27"/>
      <c r="D12" s="27"/>
      <c r="E12" s="27"/>
      <c r="F12" s="26"/>
      <c r="G12" s="34"/>
      <c r="H12" s="34"/>
      <c r="I12" s="34"/>
      <c r="J12" s="34"/>
      <c r="K12" s="34"/>
      <c r="L12" s="34"/>
      <c r="M12" s="32"/>
    </row>
    <row r="13" spans="1:13" ht="24.75" customHeight="1">
      <c r="A13" s="27">
        <v>7</v>
      </c>
      <c r="B13" s="29" t="s">
        <v>57</v>
      </c>
      <c r="C13" s="27"/>
      <c r="D13" s="27"/>
      <c r="E13" s="27"/>
      <c r="F13" s="26"/>
      <c r="G13" s="34"/>
      <c r="H13" s="34"/>
      <c r="I13" s="34"/>
      <c r="J13" s="34"/>
      <c r="K13" s="34"/>
      <c r="L13" s="34"/>
      <c r="M13" s="32"/>
    </row>
    <row r="14" spans="1:13" ht="19.5" customHeight="1">
      <c r="A14" s="27">
        <v>8</v>
      </c>
      <c r="B14" s="29" t="s">
        <v>58</v>
      </c>
      <c r="C14" s="27"/>
      <c r="D14" s="27"/>
      <c r="E14" s="27"/>
      <c r="F14" s="26"/>
      <c r="G14" s="35"/>
      <c r="H14" s="35"/>
      <c r="I14" s="35"/>
      <c r="J14" s="35"/>
      <c r="K14" s="32"/>
      <c r="L14" s="32"/>
      <c r="M14" s="32"/>
    </row>
    <row r="15" spans="1:13" ht="24.75" customHeight="1">
      <c r="A15" s="27">
        <v>9</v>
      </c>
      <c r="B15" s="29" t="s">
        <v>59</v>
      </c>
      <c r="C15" s="27"/>
      <c r="D15" s="27"/>
      <c r="E15" s="27"/>
      <c r="F15" s="26"/>
      <c r="G15" s="35"/>
      <c r="H15" s="35"/>
      <c r="I15" s="35"/>
      <c r="J15" s="35"/>
      <c r="K15" s="32"/>
      <c r="L15" s="32"/>
      <c r="M15" s="32"/>
    </row>
    <row r="16" spans="1:13" ht="19.5" customHeight="1">
      <c r="A16" s="27">
        <v>10</v>
      </c>
      <c r="B16" s="40"/>
      <c r="C16" s="27"/>
      <c r="D16" s="27"/>
      <c r="E16" s="27"/>
      <c r="F16" s="26"/>
      <c r="G16" s="35"/>
      <c r="H16" s="35"/>
      <c r="I16" s="35"/>
      <c r="J16" s="35"/>
      <c r="K16" s="32"/>
      <c r="L16" s="32"/>
      <c r="M16" s="32"/>
    </row>
    <row r="17" spans="1:13" s="38" customFormat="1" ht="19.5" customHeight="1">
      <c r="A17" s="83" t="s">
        <v>0</v>
      </c>
      <c r="B17" s="84"/>
      <c r="C17" s="36">
        <f aca="true" t="shared" si="0" ref="C17:I17">SUM(C7:C16)</f>
        <v>0</v>
      </c>
      <c r="D17" s="36">
        <f t="shared" si="0"/>
        <v>0</v>
      </c>
      <c r="E17" s="36">
        <f t="shared" si="0"/>
        <v>0</v>
      </c>
      <c r="F17" s="36">
        <f t="shared" si="0"/>
        <v>0</v>
      </c>
      <c r="G17" s="37">
        <f t="shared" si="0"/>
        <v>0</v>
      </c>
      <c r="H17" s="37">
        <f t="shared" si="0"/>
        <v>0</v>
      </c>
      <c r="I17" s="37">
        <f t="shared" si="0"/>
        <v>0</v>
      </c>
      <c r="J17" s="37">
        <f>SUM(J7:J16)</f>
        <v>0</v>
      </c>
      <c r="K17" s="37">
        <f>SUM(K7:K16)</f>
        <v>0</v>
      </c>
      <c r="L17" s="37">
        <f>SUM(L7:L16)</f>
        <v>0</v>
      </c>
      <c r="M17" s="37">
        <f>SUM(M7:M16)</f>
        <v>0</v>
      </c>
    </row>
    <row r="18" spans="1:13" ht="19.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2" ht="19.5" customHeight="1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</row>
    <row r="20" spans="1:13" ht="19.5" customHeight="1">
      <c r="A20" s="80" t="s">
        <v>54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17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20:M20"/>
    <mergeCell ref="J4:J5"/>
    <mergeCell ref="K4:K5"/>
    <mergeCell ref="L4:L5"/>
    <mergeCell ref="M4:M5"/>
    <mergeCell ref="A17:B17"/>
    <mergeCell ref="A19:L19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2:M20"/>
  <sheetViews>
    <sheetView zoomScalePageLayoutView="0" workbookViewId="0" topLeftCell="A2">
      <selection activeCell="M4" sqref="M4:M5"/>
    </sheetView>
  </sheetViews>
  <sheetFormatPr defaultColWidth="9.140625" defaultRowHeight="12.75"/>
  <cols>
    <col min="1" max="1" width="3.7109375" style="20" customWidth="1"/>
    <col min="2" max="2" width="48.421875" style="20" customWidth="1"/>
    <col min="3" max="13" width="7.7109375" style="20" customWidth="1"/>
    <col min="14" max="15" width="8.7109375" style="20" customWidth="1"/>
    <col min="16" max="16384" width="9.140625" style="20" customWidth="1"/>
  </cols>
  <sheetData>
    <row r="1" ht="19.5" customHeight="1"/>
    <row r="2" spans="1:13" s="21" customFormat="1" ht="19.5" customHeight="1">
      <c r="A2" s="74" t="s">
        <v>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9.5" customHeight="1">
      <c r="A3" s="22"/>
      <c r="B3" s="23"/>
      <c r="C3" s="23"/>
      <c r="D3" s="23"/>
      <c r="E3" s="23"/>
      <c r="F3" s="23"/>
      <c r="J3" s="24"/>
      <c r="K3" s="24"/>
      <c r="L3" s="24"/>
      <c r="M3" s="25" t="s">
        <v>62</v>
      </c>
    </row>
    <row r="4" spans="1:13" ht="19.5" customHeight="1">
      <c r="A4" s="75" t="s">
        <v>1</v>
      </c>
      <c r="B4" s="76" t="s">
        <v>2</v>
      </c>
      <c r="C4" s="75" t="s">
        <v>39</v>
      </c>
      <c r="D4" s="75" t="s">
        <v>40</v>
      </c>
      <c r="E4" s="75" t="s">
        <v>41</v>
      </c>
      <c r="F4" s="75" t="s">
        <v>42</v>
      </c>
      <c r="G4" s="75" t="s">
        <v>43</v>
      </c>
      <c r="H4" s="75" t="s">
        <v>44</v>
      </c>
      <c r="I4" s="75" t="s">
        <v>45</v>
      </c>
      <c r="J4" s="75" t="s">
        <v>46</v>
      </c>
      <c r="K4" s="75" t="s">
        <v>47</v>
      </c>
      <c r="L4" s="75" t="s">
        <v>48</v>
      </c>
      <c r="M4" s="75" t="s">
        <v>49</v>
      </c>
    </row>
    <row r="5" spans="1:13" ht="19.5" customHeight="1">
      <c r="A5" s="75"/>
      <c r="B5" s="77"/>
      <c r="C5" s="78"/>
      <c r="D5" s="78"/>
      <c r="E5" s="79"/>
      <c r="F5" s="79"/>
      <c r="G5" s="79"/>
      <c r="H5" s="79"/>
      <c r="I5" s="79"/>
      <c r="J5" s="79"/>
      <c r="K5" s="79"/>
      <c r="L5" s="79"/>
      <c r="M5" s="79"/>
    </row>
    <row r="6" spans="1:13" s="28" customFormat="1" ht="15" customHeight="1">
      <c r="A6" s="27">
        <v>0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>
        <v>10</v>
      </c>
      <c r="L6" s="27">
        <v>11</v>
      </c>
      <c r="M6" s="27">
        <v>12</v>
      </c>
    </row>
    <row r="7" spans="1:13" ht="19.5" customHeight="1">
      <c r="A7" s="27">
        <v>1</v>
      </c>
      <c r="B7" s="29" t="s">
        <v>50</v>
      </c>
      <c r="C7" s="46">
        <v>1133</v>
      </c>
      <c r="D7" s="46">
        <v>1747</v>
      </c>
      <c r="E7" s="46">
        <v>2069</v>
      </c>
      <c r="F7" s="46">
        <v>1962</v>
      </c>
      <c r="G7" s="46">
        <v>1379</v>
      </c>
      <c r="H7" s="46">
        <v>2391</v>
      </c>
      <c r="I7" s="46">
        <v>2162</v>
      </c>
      <c r="J7" s="46">
        <v>2204</v>
      </c>
      <c r="K7" s="46">
        <v>12655</v>
      </c>
      <c r="L7" s="46">
        <v>1754</v>
      </c>
      <c r="M7" s="30">
        <v>2011</v>
      </c>
    </row>
    <row r="8" spans="1:13" ht="19.5" customHeight="1">
      <c r="A8" s="27">
        <v>2</v>
      </c>
      <c r="B8" s="29" t="s">
        <v>51</v>
      </c>
      <c r="C8" s="30">
        <v>7424</v>
      </c>
      <c r="D8" s="30">
        <v>1441</v>
      </c>
      <c r="E8" s="30">
        <v>1240</v>
      </c>
      <c r="F8" s="30">
        <v>1492</v>
      </c>
      <c r="G8" s="30">
        <v>892</v>
      </c>
      <c r="H8" s="30">
        <v>1599</v>
      </c>
      <c r="I8" s="30">
        <v>1231</v>
      </c>
      <c r="J8" s="30">
        <v>1100</v>
      </c>
      <c r="K8" s="30">
        <v>1413</v>
      </c>
      <c r="L8" s="30">
        <v>1164</v>
      </c>
      <c r="M8" s="43">
        <v>1262</v>
      </c>
    </row>
    <row r="9" spans="1:13" ht="19.5" customHeight="1">
      <c r="A9" s="27">
        <v>3</v>
      </c>
      <c r="B9" s="33" t="s">
        <v>52</v>
      </c>
      <c r="C9" s="30">
        <v>314</v>
      </c>
      <c r="D9" s="30">
        <v>871</v>
      </c>
      <c r="E9" s="30">
        <v>861</v>
      </c>
      <c r="F9" s="30">
        <v>752</v>
      </c>
      <c r="G9" s="30"/>
      <c r="H9" s="30"/>
      <c r="I9" s="30">
        <v>669</v>
      </c>
      <c r="J9" s="30">
        <v>639</v>
      </c>
      <c r="K9" s="30">
        <v>652</v>
      </c>
      <c r="L9" s="30">
        <v>527</v>
      </c>
      <c r="M9" s="43">
        <v>1410</v>
      </c>
    </row>
    <row r="10" spans="1:13" ht="19.5" customHeight="1">
      <c r="A10" s="27">
        <v>4</v>
      </c>
      <c r="B10" s="33" t="s">
        <v>53</v>
      </c>
      <c r="C10" s="30"/>
      <c r="D10" s="30"/>
      <c r="E10" s="30"/>
      <c r="F10" s="30"/>
      <c r="G10" s="30"/>
      <c r="H10" s="30"/>
      <c r="I10" s="30"/>
      <c r="J10" s="30"/>
      <c r="K10" s="30"/>
      <c r="L10" s="30">
        <v>761</v>
      </c>
      <c r="M10" s="43">
        <v>899</v>
      </c>
    </row>
    <row r="11" spans="1:13" ht="19.5" customHeight="1">
      <c r="A11" s="27">
        <v>5</v>
      </c>
      <c r="B11" s="29" t="s">
        <v>55</v>
      </c>
      <c r="C11" s="49"/>
      <c r="D11" s="30">
        <v>1540</v>
      </c>
      <c r="E11" s="30">
        <v>638</v>
      </c>
      <c r="F11" s="30">
        <v>1169</v>
      </c>
      <c r="G11" s="30">
        <v>359</v>
      </c>
      <c r="H11" s="30">
        <v>567</v>
      </c>
      <c r="I11" s="30">
        <v>439</v>
      </c>
      <c r="J11" s="30">
        <v>869</v>
      </c>
      <c r="K11" s="30">
        <v>939</v>
      </c>
      <c r="L11" s="30"/>
      <c r="M11" s="43"/>
    </row>
    <row r="12" spans="1:13" ht="24.75" customHeight="1">
      <c r="A12" s="27">
        <v>6</v>
      </c>
      <c r="B12" s="29" t="s">
        <v>56</v>
      </c>
      <c r="C12" s="30">
        <v>1664</v>
      </c>
      <c r="D12" s="30">
        <v>8079</v>
      </c>
      <c r="E12" s="30">
        <v>7795</v>
      </c>
      <c r="F12" s="30">
        <v>7815</v>
      </c>
      <c r="G12" s="30">
        <v>4002</v>
      </c>
      <c r="H12" s="30">
        <v>7188</v>
      </c>
      <c r="I12" s="30">
        <v>7262</v>
      </c>
      <c r="J12" s="30">
        <v>6793</v>
      </c>
      <c r="K12" s="30">
        <v>6663</v>
      </c>
      <c r="L12" s="50">
        <v>6310</v>
      </c>
      <c r="M12" s="43">
        <v>6968</v>
      </c>
    </row>
    <row r="13" spans="1:13" ht="24.75" customHeight="1">
      <c r="A13" s="27">
        <v>7</v>
      </c>
      <c r="B13" s="29" t="s">
        <v>57</v>
      </c>
      <c r="C13" s="49"/>
      <c r="D13" s="30"/>
      <c r="E13" s="30"/>
      <c r="F13" s="30">
        <v>34452</v>
      </c>
      <c r="G13" s="30">
        <v>327</v>
      </c>
      <c r="H13" s="30"/>
      <c r="I13" s="30"/>
      <c r="J13" s="30"/>
      <c r="K13" s="30">
        <v>30939</v>
      </c>
      <c r="L13" s="30"/>
      <c r="M13" s="43"/>
    </row>
    <row r="14" spans="1:13" ht="19.5" customHeight="1">
      <c r="A14" s="27">
        <v>8</v>
      </c>
      <c r="B14" s="29" t="s">
        <v>58</v>
      </c>
      <c r="C14" s="30">
        <v>505</v>
      </c>
      <c r="D14" s="30">
        <v>1134</v>
      </c>
      <c r="E14" s="30">
        <v>748</v>
      </c>
      <c r="F14" s="30">
        <v>692</v>
      </c>
      <c r="G14" s="30">
        <v>147</v>
      </c>
      <c r="H14" s="30">
        <v>354</v>
      </c>
      <c r="I14" s="30">
        <v>435</v>
      </c>
      <c r="J14" s="30">
        <v>475</v>
      </c>
      <c r="K14" s="30">
        <v>527</v>
      </c>
      <c r="L14" s="30">
        <v>560</v>
      </c>
      <c r="M14" s="43">
        <v>748</v>
      </c>
    </row>
    <row r="15" spans="1:13" ht="24.75" customHeight="1">
      <c r="A15" s="27">
        <v>9</v>
      </c>
      <c r="B15" s="29" t="s">
        <v>59</v>
      </c>
      <c r="C15" s="30">
        <v>79</v>
      </c>
      <c r="D15" s="30">
        <v>169</v>
      </c>
      <c r="E15" s="30">
        <v>197</v>
      </c>
      <c r="F15" s="30">
        <v>251</v>
      </c>
      <c r="G15" s="30"/>
      <c r="H15" s="30">
        <v>281</v>
      </c>
      <c r="I15" s="30">
        <v>453</v>
      </c>
      <c r="J15" s="30"/>
      <c r="K15" s="30">
        <v>1300</v>
      </c>
      <c r="L15" s="30">
        <v>3698</v>
      </c>
      <c r="M15" s="43">
        <v>2697</v>
      </c>
    </row>
    <row r="16" spans="1:13" ht="19.5" customHeight="1">
      <c r="A16" s="27">
        <v>10</v>
      </c>
      <c r="B16" s="40"/>
      <c r="C16" s="30"/>
      <c r="D16" s="30"/>
      <c r="E16" s="30"/>
      <c r="F16" s="44"/>
      <c r="G16" s="44"/>
      <c r="H16" s="44"/>
      <c r="I16" s="44"/>
      <c r="J16" s="44"/>
      <c r="K16" s="43"/>
      <c r="L16" s="43"/>
      <c r="M16" s="43"/>
    </row>
    <row r="17" spans="1:13" s="38" customFormat="1" ht="19.5" customHeight="1">
      <c r="A17" s="83" t="s">
        <v>0</v>
      </c>
      <c r="B17" s="84"/>
      <c r="C17" s="36">
        <f aca="true" t="shared" si="0" ref="C17:I17">SUM(C7:C16)</f>
        <v>11119</v>
      </c>
      <c r="D17" s="36">
        <f t="shared" si="0"/>
        <v>14981</v>
      </c>
      <c r="E17" s="36">
        <f t="shared" si="0"/>
        <v>13548</v>
      </c>
      <c r="F17" s="36">
        <f t="shared" si="0"/>
        <v>48585</v>
      </c>
      <c r="G17" s="37">
        <f t="shared" si="0"/>
        <v>7106</v>
      </c>
      <c r="H17" s="37">
        <f t="shared" si="0"/>
        <v>12380</v>
      </c>
      <c r="I17" s="37">
        <f t="shared" si="0"/>
        <v>12651</v>
      </c>
      <c r="J17" s="37">
        <f>SUM(J7:J16)</f>
        <v>12080</v>
      </c>
      <c r="K17" s="37">
        <f>SUM(K7:K16)</f>
        <v>55088</v>
      </c>
      <c r="L17" s="37">
        <f>SUM(L7:L16)</f>
        <v>14774</v>
      </c>
      <c r="M17" s="37">
        <f>SUM(M7:M16)</f>
        <v>15995</v>
      </c>
    </row>
    <row r="18" spans="1:13" ht="19.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2" ht="19.5" customHeight="1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</row>
    <row r="20" spans="1:13" ht="19.5" customHeight="1">
      <c r="A20" s="80" t="s">
        <v>20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17">
    <mergeCell ref="A20:M20"/>
    <mergeCell ref="J4:J5"/>
    <mergeCell ref="K4:K5"/>
    <mergeCell ref="L4:L5"/>
    <mergeCell ref="M4:M5"/>
    <mergeCell ref="A17:B17"/>
    <mergeCell ref="A19:L19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2:M20"/>
  <sheetViews>
    <sheetView zoomScalePageLayoutView="0" workbookViewId="0" topLeftCell="A2">
      <selection activeCell="M4" sqref="M4:M5"/>
    </sheetView>
  </sheetViews>
  <sheetFormatPr defaultColWidth="9.140625" defaultRowHeight="12.75"/>
  <cols>
    <col min="1" max="1" width="3.7109375" style="20" customWidth="1"/>
    <col min="2" max="2" width="48.421875" style="20" customWidth="1"/>
    <col min="3" max="13" width="7.7109375" style="20" customWidth="1"/>
    <col min="14" max="15" width="8.7109375" style="20" customWidth="1"/>
    <col min="16" max="16384" width="9.140625" style="20" customWidth="1"/>
  </cols>
  <sheetData>
    <row r="1" ht="19.5" customHeight="1"/>
    <row r="2" spans="1:13" s="21" customFormat="1" ht="19.5" customHeight="1">
      <c r="A2" s="74" t="s">
        <v>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9.5" customHeight="1">
      <c r="A3" s="22"/>
      <c r="B3" s="23"/>
      <c r="C3" s="23"/>
      <c r="D3" s="23"/>
      <c r="E3" s="23"/>
      <c r="F3" s="23"/>
      <c r="J3" s="24"/>
      <c r="K3" s="24"/>
      <c r="L3" s="24"/>
      <c r="M3" s="25" t="s">
        <v>63</v>
      </c>
    </row>
    <row r="4" spans="1:13" ht="19.5" customHeight="1">
      <c r="A4" s="75" t="s">
        <v>1</v>
      </c>
      <c r="B4" s="76" t="s">
        <v>2</v>
      </c>
      <c r="C4" s="75" t="s">
        <v>39</v>
      </c>
      <c r="D4" s="75" t="s">
        <v>40</v>
      </c>
      <c r="E4" s="75" t="s">
        <v>41</v>
      </c>
      <c r="F4" s="75" t="s">
        <v>42</v>
      </c>
      <c r="G4" s="75" t="s">
        <v>43</v>
      </c>
      <c r="H4" s="75" t="s">
        <v>44</v>
      </c>
      <c r="I4" s="75" t="s">
        <v>45</v>
      </c>
      <c r="J4" s="75" t="s">
        <v>46</v>
      </c>
      <c r="K4" s="75" t="s">
        <v>47</v>
      </c>
      <c r="L4" s="75" t="s">
        <v>48</v>
      </c>
      <c r="M4" s="75" t="s">
        <v>49</v>
      </c>
    </row>
    <row r="5" spans="1:13" ht="19.5" customHeight="1">
      <c r="A5" s="75"/>
      <c r="B5" s="77"/>
      <c r="C5" s="78"/>
      <c r="D5" s="78"/>
      <c r="E5" s="79"/>
      <c r="F5" s="79"/>
      <c r="G5" s="79"/>
      <c r="H5" s="79"/>
      <c r="I5" s="79"/>
      <c r="J5" s="79"/>
      <c r="K5" s="79"/>
      <c r="L5" s="79"/>
      <c r="M5" s="79"/>
    </row>
    <row r="6" spans="1:13" s="28" customFormat="1" ht="15" customHeight="1">
      <c r="A6" s="27">
        <v>0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>
        <v>10</v>
      </c>
      <c r="L6" s="27">
        <v>11</v>
      </c>
      <c r="M6" s="27">
        <v>12</v>
      </c>
    </row>
    <row r="7" spans="1:13" ht="19.5" customHeight="1">
      <c r="A7" s="27">
        <v>1</v>
      </c>
      <c r="B7" s="29" t="s">
        <v>50</v>
      </c>
      <c r="C7" s="47"/>
      <c r="D7" s="47"/>
      <c r="E7" s="47"/>
      <c r="F7" s="48"/>
      <c r="G7" s="48"/>
      <c r="H7" s="48"/>
      <c r="I7" s="45"/>
      <c r="J7" s="45"/>
      <c r="K7" s="45"/>
      <c r="L7" s="45"/>
      <c r="M7" s="31"/>
    </row>
    <row r="8" spans="1:13" ht="19.5" customHeight="1">
      <c r="A8" s="27">
        <v>2</v>
      </c>
      <c r="B8" s="29" t="s">
        <v>51</v>
      </c>
      <c r="C8" s="44">
        <v>920</v>
      </c>
      <c r="D8" s="44">
        <v>1009</v>
      </c>
      <c r="E8" s="44">
        <v>942</v>
      </c>
      <c r="F8" s="44">
        <v>1182</v>
      </c>
      <c r="G8" s="44">
        <v>718</v>
      </c>
      <c r="H8" s="44">
        <v>1290</v>
      </c>
      <c r="I8" s="30">
        <v>1099</v>
      </c>
      <c r="J8" s="30">
        <v>1015</v>
      </c>
      <c r="K8" s="30">
        <v>1313</v>
      </c>
      <c r="L8" s="30"/>
      <c r="M8" s="32"/>
    </row>
    <row r="9" spans="1:13" ht="19.5" customHeight="1">
      <c r="A9" s="27">
        <v>3</v>
      </c>
      <c r="B9" s="33" t="s">
        <v>52</v>
      </c>
      <c r="C9" s="44">
        <v>262</v>
      </c>
      <c r="D9" s="44">
        <v>544</v>
      </c>
      <c r="E9" s="44">
        <v>583</v>
      </c>
      <c r="F9" s="44">
        <v>593</v>
      </c>
      <c r="G9" s="44"/>
      <c r="H9" s="44"/>
      <c r="I9" s="30">
        <v>589</v>
      </c>
      <c r="J9" s="30">
        <v>635</v>
      </c>
      <c r="K9" s="30">
        <v>602</v>
      </c>
      <c r="L9" s="30">
        <v>304</v>
      </c>
      <c r="M9" s="32"/>
    </row>
    <row r="10" spans="1:13" ht="19.5" customHeight="1">
      <c r="A10" s="27">
        <v>4</v>
      </c>
      <c r="B10" s="33" t="s">
        <v>53</v>
      </c>
      <c r="C10" s="44"/>
      <c r="D10" s="44"/>
      <c r="E10" s="44"/>
      <c r="F10" s="44"/>
      <c r="G10" s="44"/>
      <c r="H10" s="44"/>
      <c r="I10" s="30"/>
      <c r="J10" s="30"/>
      <c r="K10" s="30"/>
      <c r="L10" s="30">
        <v>761</v>
      </c>
      <c r="M10" s="32">
        <v>683</v>
      </c>
    </row>
    <row r="11" spans="1:13" ht="19.5" customHeight="1">
      <c r="A11" s="27">
        <v>5</v>
      </c>
      <c r="B11" s="29" t="s">
        <v>55</v>
      </c>
      <c r="C11" s="49"/>
      <c r="D11" s="44">
        <v>857</v>
      </c>
      <c r="E11" s="44"/>
      <c r="F11" s="30"/>
      <c r="G11" s="30"/>
      <c r="H11" s="30"/>
      <c r="I11" s="30"/>
      <c r="J11" s="30"/>
      <c r="K11" s="30"/>
      <c r="L11" s="30"/>
      <c r="M11" s="32"/>
    </row>
    <row r="12" spans="1:13" ht="24.75" customHeight="1">
      <c r="A12" s="27">
        <v>6</v>
      </c>
      <c r="B12" s="29" t="s">
        <v>56</v>
      </c>
      <c r="C12" s="44"/>
      <c r="D12" s="44"/>
      <c r="E12" s="44"/>
      <c r="F12" s="44"/>
      <c r="G12" s="44">
        <v>1645</v>
      </c>
      <c r="H12" s="44">
        <v>1955</v>
      </c>
      <c r="I12" s="30">
        <v>2136</v>
      </c>
      <c r="J12" s="30">
        <v>2032</v>
      </c>
      <c r="K12" s="30">
        <v>2024</v>
      </c>
      <c r="L12" s="30">
        <v>1844</v>
      </c>
      <c r="M12" s="32">
        <v>1844</v>
      </c>
    </row>
    <row r="13" spans="1:13" ht="24.75" customHeight="1">
      <c r="A13" s="27">
        <v>7</v>
      </c>
      <c r="B13" s="29" t="s">
        <v>57</v>
      </c>
      <c r="C13" s="49"/>
      <c r="D13" s="30"/>
      <c r="E13" s="30"/>
      <c r="F13" s="30"/>
      <c r="G13" s="30"/>
      <c r="H13" s="30"/>
      <c r="I13" s="30"/>
      <c r="J13" s="30"/>
      <c r="K13" s="30"/>
      <c r="L13" s="30"/>
      <c r="M13" s="32"/>
    </row>
    <row r="14" spans="1:13" ht="19.5" customHeight="1">
      <c r="A14" s="27">
        <v>8</v>
      </c>
      <c r="B14" s="29" t="s">
        <v>58</v>
      </c>
      <c r="C14" s="44"/>
      <c r="D14" s="44"/>
      <c r="E14" s="44"/>
      <c r="F14" s="51"/>
      <c r="G14" s="51"/>
      <c r="H14" s="51"/>
      <c r="I14" s="30"/>
      <c r="J14" s="30"/>
      <c r="K14" s="30"/>
      <c r="L14" s="30"/>
      <c r="M14" s="32"/>
    </row>
    <row r="15" spans="1:13" ht="24.75" customHeight="1">
      <c r="A15" s="27">
        <v>9</v>
      </c>
      <c r="B15" s="29" t="s">
        <v>59</v>
      </c>
      <c r="C15" s="44">
        <v>79</v>
      </c>
      <c r="D15" s="44">
        <v>169</v>
      </c>
      <c r="E15" s="44">
        <v>193</v>
      </c>
      <c r="F15" s="44">
        <v>251</v>
      </c>
      <c r="G15" s="44"/>
      <c r="H15" s="44">
        <v>281</v>
      </c>
      <c r="I15" s="30">
        <v>453</v>
      </c>
      <c r="J15" s="30"/>
      <c r="K15" s="30">
        <v>1300</v>
      </c>
      <c r="L15" s="30">
        <v>3120</v>
      </c>
      <c r="M15" s="32">
        <v>1198</v>
      </c>
    </row>
    <row r="16" spans="1:13" ht="19.5" customHeight="1">
      <c r="A16" s="27">
        <v>10</v>
      </c>
      <c r="B16" s="40"/>
      <c r="C16" s="31"/>
      <c r="D16" s="31"/>
      <c r="E16" s="31"/>
      <c r="F16" s="35"/>
      <c r="G16" s="35"/>
      <c r="H16" s="35"/>
      <c r="I16" s="35"/>
      <c r="J16" s="35"/>
      <c r="K16" s="32"/>
      <c r="L16" s="32"/>
      <c r="M16" s="32"/>
    </row>
    <row r="17" spans="1:13" s="38" customFormat="1" ht="19.5" customHeight="1">
      <c r="A17" s="83" t="s">
        <v>0</v>
      </c>
      <c r="B17" s="84"/>
      <c r="C17" s="37">
        <f aca="true" t="shared" si="0" ref="C17:I17">SUM(C7:C16)</f>
        <v>1261</v>
      </c>
      <c r="D17" s="37">
        <f t="shared" si="0"/>
        <v>2579</v>
      </c>
      <c r="E17" s="37">
        <f t="shared" si="0"/>
        <v>1718</v>
      </c>
      <c r="F17" s="37">
        <f t="shared" si="0"/>
        <v>2026</v>
      </c>
      <c r="G17" s="37">
        <f t="shared" si="0"/>
        <v>2363</v>
      </c>
      <c r="H17" s="37">
        <f t="shared" si="0"/>
        <v>3526</v>
      </c>
      <c r="I17" s="37">
        <f t="shared" si="0"/>
        <v>4277</v>
      </c>
      <c r="J17" s="37">
        <f>SUM(J7:J16)</f>
        <v>3682</v>
      </c>
      <c r="K17" s="37">
        <f>SUM(K7:K16)</f>
        <v>5239</v>
      </c>
      <c r="L17" s="37">
        <f>SUM(L7:L16)</f>
        <v>6029</v>
      </c>
      <c r="M17" s="37">
        <f>SUM(M7:M16)</f>
        <v>3725</v>
      </c>
    </row>
    <row r="18" spans="1:13" ht="19.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2" ht="19.5" customHeight="1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</row>
    <row r="20" spans="1:13" ht="19.5" customHeight="1">
      <c r="A20" s="80" t="s">
        <v>21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17">
    <mergeCell ref="A20:M20"/>
    <mergeCell ref="J4:J5"/>
    <mergeCell ref="K4:K5"/>
    <mergeCell ref="L4:L5"/>
    <mergeCell ref="M4:M5"/>
    <mergeCell ref="A17:B17"/>
    <mergeCell ref="A19:L19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2:M20"/>
  <sheetViews>
    <sheetView zoomScalePageLayoutView="0" workbookViewId="0" topLeftCell="A5">
      <selection activeCell="M4" sqref="M4:M5"/>
    </sheetView>
  </sheetViews>
  <sheetFormatPr defaultColWidth="9.140625" defaultRowHeight="12.75"/>
  <cols>
    <col min="1" max="1" width="3.7109375" style="20" customWidth="1"/>
    <col min="2" max="2" width="48.421875" style="20" customWidth="1"/>
    <col min="3" max="13" width="7.7109375" style="20" customWidth="1"/>
    <col min="14" max="15" width="8.7109375" style="20" customWidth="1"/>
    <col min="16" max="16384" width="9.140625" style="20" customWidth="1"/>
  </cols>
  <sheetData>
    <row r="1" ht="19.5" customHeight="1"/>
    <row r="2" spans="1:13" s="21" customFormat="1" ht="19.5" customHeight="1">
      <c r="A2" s="74" t="s">
        <v>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9.5" customHeight="1">
      <c r="A3" s="22"/>
      <c r="B3" s="23"/>
      <c r="C3" s="23"/>
      <c r="D3" s="23"/>
      <c r="E3" s="23"/>
      <c r="F3" s="23"/>
      <c r="J3" s="24"/>
      <c r="K3" s="24"/>
      <c r="L3" s="24"/>
      <c r="M3" s="25" t="s">
        <v>64</v>
      </c>
    </row>
    <row r="4" spans="1:13" ht="19.5" customHeight="1">
      <c r="A4" s="75" t="s">
        <v>1</v>
      </c>
      <c r="B4" s="76" t="s">
        <v>2</v>
      </c>
      <c r="C4" s="75" t="s">
        <v>39</v>
      </c>
      <c r="D4" s="75" t="s">
        <v>40</v>
      </c>
      <c r="E4" s="75" t="s">
        <v>41</v>
      </c>
      <c r="F4" s="75" t="s">
        <v>42</v>
      </c>
      <c r="G4" s="75" t="s">
        <v>43</v>
      </c>
      <c r="H4" s="75" t="s">
        <v>44</v>
      </c>
      <c r="I4" s="75" t="s">
        <v>45</v>
      </c>
      <c r="J4" s="75" t="s">
        <v>46</v>
      </c>
      <c r="K4" s="75" t="s">
        <v>47</v>
      </c>
      <c r="L4" s="75" t="s">
        <v>48</v>
      </c>
      <c r="M4" s="75" t="s">
        <v>49</v>
      </c>
    </row>
    <row r="5" spans="1:13" ht="19.5" customHeight="1">
      <c r="A5" s="75"/>
      <c r="B5" s="77"/>
      <c r="C5" s="78"/>
      <c r="D5" s="78"/>
      <c r="E5" s="79"/>
      <c r="F5" s="79"/>
      <c r="G5" s="79"/>
      <c r="H5" s="79"/>
      <c r="I5" s="79"/>
      <c r="J5" s="79"/>
      <c r="K5" s="79"/>
      <c r="L5" s="79"/>
      <c r="M5" s="79"/>
    </row>
    <row r="6" spans="1:13" s="28" customFormat="1" ht="15" customHeight="1">
      <c r="A6" s="27">
        <v>0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>
        <v>10</v>
      </c>
      <c r="L6" s="27">
        <v>11</v>
      </c>
      <c r="M6" s="27">
        <v>12</v>
      </c>
    </row>
    <row r="7" spans="1:13" ht="19.5" customHeight="1">
      <c r="A7" s="27">
        <v>1</v>
      </c>
      <c r="B7" s="29" t="s">
        <v>50</v>
      </c>
      <c r="C7" s="27"/>
      <c r="D7" s="27"/>
      <c r="E7" s="27"/>
      <c r="F7" s="26"/>
      <c r="G7" s="30"/>
      <c r="H7" s="30"/>
      <c r="I7" s="30"/>
      <c r="J7" s="30"/>
      <c r="K7" s="30"/>
      <c r="L7" s="30"/>
      <c r="M7" s="31"/>
    </row>
    <row r="8" spans="1:13" ht="19.5" customHeight="1">
      <c r="A8" s="27">
        <v>2</v>
      </c>
      <c r="B8" s="29" t="s">
        <v>51</v>
      </c>
      <c r="C8" s="30">
        <v>20240</v>
      </c>
      <c r="D8" s="30">
        <v>10181</v>
      </c>
      <c r="E8" s="30">
        <v>15371</v>
      </c>
      <c r="F8" s="30">
        <v>21975</v>
      </c>
      <c r="G8" s="30">
        <v>17711</v>
      </c>
      <c r="H8" s="30">
        <v>34107</v>
      </c>
      <c r="I8" s="30">
        <v>23130</v>
      </c>
      <c r="J8" s="30">
        <v>20087</v>
      </c>
      <c r="K8" s="30">
        <v>26078</v>
      </c>
      <c r="L8" s="30"/>
      <c r="M8" s="32"/>
    </row>
    <row r="9" spans="1:13" ht="19.5" customHeight="1">
      <c r="A9" s="27">
        <v>3</v>
      </c>
      <c r="B9" s="33" t="s">
        <v>52</v>
      </c>
      <c r="C9" s="30">
        <v>1638</v>
      </c>
      <c r="D9" s="30">
        <v>3592</v>
      </c>
      <c r="E9" s="30">
        <v>2280</v>
      </c>
      <c r="F9" s="30">
        <v>1727</v>
      </c>
      <c r="G9" s="30"/>
      <c r="H9" s="30"/>
      <c r="I9" s="30">
        <v>4676</v>
      </c>
      <c r="J9" s="30">
        <v>1813</v>
      </c>
      <c r="K9" s="30">
        <v>652</v>
      </c>
      <c r="L9" s="30">
        <v>761</v>
      </c>
      <c r="M9" s="32"/>
    </row>
    <row r="10" spans="1:13" ht="19.5" customHeight="1">
      <c r="A10" s="27">
        <v>4</v>
      </c>
      <c r="B10" s="33" t="s">
        <v>53</v>
      </c>
      <c r="C10" s="30"/>
      <c r="D10" s="30"/>
      <c r="E10" s="30"/>
      <c r="F10" s="30"/>
      <c r="G10" s="30"/>
      <c r="H10" s="30"/>
      <c r="I10" s="30"/>
      <c r="J10" s="30"/>
      <c r="K10" s="30"/>
      <c r="L10" s="30">
        <v>12480</v>
      </c>
      <c r="M10" s="32">
        <v>20490</v>
      </c>
    </row>
    <row r="11" spans="1:13" ht="19.5" customHeight="1">
      <c r="A11" s="27">
        <v>5</v>
      </c>
      <c r="B11" s="29" t="s">
        <v>55</v>
      </c>
      <c r="C11" s="49"/>
      <c r="D11" s="30">
        <v>5999</v>
      </c>
      <c r="E11" s="30"/>
      <c r="F11" s="30"/>
      <c r="G11" s="30"/>
      <c r="H11" s="30"/>
      <c r="I11" s="30"/>
      <c r="J11" s="30"/>
      <c r="K11" s="30"/>
      <c r="L11" s="30"/>
      <c r="M11" s="32"/>
    </row>
    <row r="12" spans="1:13" ht="24.75" customHeight="1">
      <c r="A12" s="27">
        <v>6</v>
      </c>
      <c r="B12" s="29" t="s">
        <v>56</v>
      </c>
      <c r="C12" s="30"/>
      <c r="D12" s="30"/>
      <c r="E12" s="52"/>
      <c r="F12" s="52"/>
      <c r="G12" s="30">
        <v>6522</v>
      </c>
      <c r="H12" s="30">
        <v>13341</v>
      </c>
      <c r="I12" s="52">
        <v>14952</v>
      </c>
      <c r="J12" s="52">
        <v>13942</v>
      </c>
      <c r="K12" s="52">
        <v>13888</v>
      </c>
      <c r="L12" s="30">
        <v>12628</v>
      </c>
      <c r="M12" s="43">
        <v>12628</v>
      </c>
    </row>
    <row r="13" spans="1:13" ht="24.75" customHeight="1">
      <c r="A13" s="27">
        <v>7</v>
      </c>
      <c r="B13" s="29" t="s">
        <v>57</v>
      </c>
      <c r="C13" s="30"/>
      <c r="D13" s="30"/>
      <c r="E13" s="30"/>
      <c r="F13" s="44"/>
      <c r="G13" s="30"/>
      <c r="H13" s="30"/>
      <c r="I13" s="30"/>
      <c r="J13" s="30"/>
      <c r="K13" s="30"/>
      <c r="L13" s="30"/>
      <c r="M13" s="43"/>
    </row>
    <row r="14" spans="1:13" ht="19.5" customHeight="1">
      <c r="A14" s="27">
        <v>8</v>
      </c>
      <c r="B14" s="29" t="s">
        <v>58</v>
      </c>
      <c r="C14" s="30"/>
      <c r="D14" s="30"/>
      <c r="E14" s="30"/>
      <c r="F14" s="44"/>
      <c r="G14" s="44"/>
      <c r="H14" s="44"/>
      <c r="I14" s="44"/>
      <c r="J14" s="44"/>
      <c r="K14" s="43"/>
      <c r="L14" s="43"/>
      <c r="M14" s="43"/>
    </row>
    <row r="15" spans="1:13" ht="24.75" customHeight="1">
      <c r="A15" s="27">
        <v>9</v>
      </c>
      <c r="B15" s="29" t="s">
        <v>59</v>
      </c>
      <c r="C15" s="30">
        <v>15</v>
      </c>
      <c r="D15" s="30">
        <v>3380</v>
      </c>
      <c r="E15" s="30">
        <v>2895</v>
      </c>
      <c r="F15" s="30">
        <v>2510</v>
      </c>
      <c r="G15" s="30"/>
      <c r="H15" s="30">
        <v>7025</v>
      </c>
      <c r="I15" s="30">
        <v>13590</v>
      </c>
      <c r="J15" s="30"/>
      <c r="K15" s="30">
        <v>19500</v>
      </c>
      <c r="L15" s="30">
        <v>187200</v>
      </c>
      <c r="M15" s="43">
        <v>98836</v>
      </c>
    </row>
    <row r="16" spans="1:13" ht="19.5" customHeight="1">
      <c r="A16" s="27">
        <v>10</v>
      </c>
      <c r="B16" s="40"/>
      <c r="C16" s="31"/>
      <c r="D16" s="31"/>
      <c r="E16" s="31"/>
      <c r="F16" s="35"/>
      <c r="G16" s="35"/>
      <c r="H16" s="35"/>
      <c r="I16" s="35"/>
      <c r="J16" s="35"/>
      <c r="K16" s="32"/>
      <c r="L16" s="32"/>
      <c r="M16" s="32"/>
    </row>
    <row r="17" spans="1:13" s="38" customFormat="1" ht="19.5" customHeight="1">
      <c r="A17" s="83" t="s">
        <v>0</v>
      </c>
      <c r="B17" s="84"/>
      <c r="C17" s="37">
        <f aca="true" t="shared" si="0" ref="C17:I17">SUM(C7:C16)</f>
        <v>21893</v>
      </c>
      <c r="D17" s="37">
        <f t="shared" si="0"/>
        <v>23152</v>
      </c>
      <c r="E17" s="37">
        <f t="shared" si="0"/>
        <v>20546</v>
      </c>
      <c r="F17" s="37">
        <f t="shared" si="0"/>
        <v>26212</v>
      </c>
      <c r="G17" s="37">
        <f t="shared" si="0"/>
        <v>24233</v>
      </c>
      <c r="H17" s="37">
        <f t="shared" si="0"/>
        <v>54473</v>
      </c>
      <c r="I17" s="37">
        <f t="shared" si="0"/>
        <v>56348</v>
      </c>
      <c r="J17" s="37">
        <f>SUM(J7:J16)</f>
        <v>35842</v>
      </c>
      <c r="K17" s="37">
        <f>SUM(K7:K16)</f>
        <v>60118</v>
      </c>
      <c r="L17" s="37">
        <f>SUM(L7:L16)</f>
        <v>213069</v>
      </c>
      <c r="M17" s="37">
        <f>SUM(M7:M16)</f>
        <v>131954</v>
      </c>
    </row>
    <row r="18" spans="1:13" ht="19.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2" ht="19.5" customHeight="1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</row>
    <row r="20" spans="1:13" ht="19.5" customHeight="1">
      <c r="A20" s="80" t="s">
        <v>22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17">
    <mergeCell ref="A20:M20"/>
    <mergeCell ref="J4:J5"/>
    <mergeCell ref="K4:K5"/>
    <mergeCell ref="L4:L5"/>
    <mergeCell ref="M4:M5"/>
    <mergeCell ref="A17:B17"/>
    <mergeCell ref="A19:L19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2:M20"/>
  <sheetViews>
    <sheetView zoomScalePageLayoutView="0" workbookViewId="0" topLeftCell="A2">
      <selection activeCell="M4" sqref="M4:M5"/>
    </sheetView>
  </sheetViews>
  <sheetFormatPr defaultColWidth="9.140625" defaultRowHeight="12.75"/>
  <cols>
    <col min="1" max="1" width="3.7109375" style="20" customWidth="1"/>
    <col min="2" max="2" width="48.421875" style="20" customWidth="1"/>
    <col min="3" max="13" width="7.7109375" style="20" customWidth="1"/>
    <col min="14" max="15" width="8.7109375" style="20" customWidth="1"/>
    <col min="16" max="16384" width="9.140625" style="20" customWidth="1"/>
  </cols>
  <sheetData>
    <row r="1" ht="19.5" customHeight="1"/>
    <row r="2" spans="1:13" s="21" customFormat="1" ht="19.5" customHeight="1">
      <c r="A2" s="74" t="s">
        <v>11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9.5" customHeight="1">
      <c r="A3" s="22"/>
      <c r="B3" s="23"/>
      <c r="C3" s="23"/>
      <c r="D3" s="23"/>
      <c r="E3" s="23"/>
      <c r="F3" s="23"/>
      <c r="J3" s="24"/>
      <c r="K3" s="24"/>
      <c r="L3" s="24"/>
      <c r="M3" s="25" t="s">
        <v>65</v>
      </c>
    </row>
    <row r="4" spans="1:13" ht="19.5" customHeight="1">
      <c r="A4" s="75" t="s">
        <v>1</v>
      </c>
      <c r="B4" s="76" t="s">
        <v>2</v>
      </c>
      <c r="C4" s="75" t="s">
        <v>39</v>
      </c>
      <c r="D4" s="75" t="s">
        <v>40</v>
      </c>
      <c r="E4" s="75" t="s">
        <v>41</v>
      </c>
      <c r="F4" s="75" t="s">
        <v>42</v>
      </c>
      <c r="G4" s="75" t="s">
        <v>43</v>
      </c>
      <c r="H4" s="75" t="s">
        <v>44</v>
      </c>
      <c r="I4" s="75" t="s">
        <v>45</v>
      </c>
      <c r="J4" s="75" t="s">
        <v>46</v>
      </c>
      <c r="K4" s="75" t="s">
        <v>47</v>
      </c>
      <c r="L4" s="75" t="s">
        <v>48</v>
      </c>
      <c r="M4" s="75" t="s">
        <v>49</v>
      </c>
    </row>
    <row r="5" spans="1:13" ht="19.5" customHeight="1">
      <c r="A5" s="75"/>
      <c r="B5" s="77"/>
      <c r="C5" s="78"/>
      <c r="D5" s="78"/>
      <c r="E5" s="79"/>
      <c r="F5" s="79"/>
      <c r="G5" s="79"/>
      <c r="H5" s="79"/>
      <c r="I5" s="79"/>
      <c r="J5" s="79"/>
      <c r="K5" s="79"/>
      <c r="L5" s="79"/>
      <c r="M5" s="79"/>
    </row>
    <row r="6" spans="1:13" s="28" customFormat="1" ht="15" customHeight="1">
      <c r="A6" s="27">
        <v>0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>
        <v>10</v>
      </c>
      <c r="L6" s="27">
        <v>11</v>
      </c>
      <c r="M6" s="27">
        <v>12</v>
      </c>
    </row>
    <row r="7" spans="1:13" ht="19.5" customHeight="1">
      <c r="A7" s="27">
        <v>1</v>
      </c>
      <c r="B7" s="29" t="s">
        <v>50</v>
      </c>
      <c r="C7" s="46"/>
      <c r="D7" s="46"/>
      <c r="E7" s="46"/>
      <c r="F7" s="46"/>
      <c r="G7" s="46">
        <v>7541</v>
      </c>
      <c r="H7" s="46">
        <v>14711</v>
      </c>
      <c r="I7" s="46">
        <v>13914</v>
      </c>
      <c r="J7" s="46">
        <v>13515</v>
      </c>
      <c r="K7" s="46">
        <v>13222</v>
      </c>
      <c r="L7" s="46"/>
      <c r="M7" s="46"/>
    </row>
    <row r="8" spans="1:13" ht="19.5" customHeight="1">
      <c r="A8" s="27">
        <v>2</v>
      </c>
      <c r="B8" s="29" t="s">
        <v>51</v>
      </c>
      <c r="C8" s="30"/>
      <c r="D8" s="30"/>
      <c r="E8" s="30"/>
      <c r="F8" s="30"/>
      <c r="G8" s="30">
        <v>8714</v>
      </c>
      <c r="H8" s="30">
        <v>16184</v>
      </c>
      <c r="I8" s="30">
        <v>15977</v>
      </c>
      <c r="J8" s="30">
        <v>14636</v>
      </c>
      <c r="K8" s="30">
        <v>13436</v>
      </c>
      <c r="L8" s="30"/>
      <c r="M8" s="30"/>
    </row>
    <row r="9" spans="1:13" ht="19.5" customHeight="1">
      <c r="A9" s="27">
        <v>3</v>
      </c>
      <c r="B9" s="33" t="s">
        <v>52</v>
      </c>
      <c r="C9" s="30"/>
      <c r="D9" s="30"/>
      <c r="E9" s="30"/>
      <c r="F9" s="30"/>
      <c r="G9" s="30"/>
      <c r="H9" s="30"/>
      <c r="I9" s="30">
        <v>7146</v>
      </c>
      <c r="J9" s="30">
        <v>6790</v>
      </c>
      <c r="K9" s="30">
        <v>6278</v>
      </c>
      <c r="L9" s="30">
        <v>5303</v>
      </c>
      <c r="M9" s="30"/>
    </row>
    <row r="10" spans="1:13" ht="19.5" customHeight="1">
      <c r="A10" s="27">
        <v>4</v>
      </c>
      <c r="B10" s="33" t="s">
        <v>53</v>
      </c>
      <c r="C10" s="30"/>
      <c r="D10" s="30"/>
      <c r="E10" s="30"/>
      <c r="F10" s="30"/>
      <c r="G10" s="30"/>
      <c r="H10" s="30"/>
      <c r="I10" s="30"/>
      <c r="J10" s="30"/>
      <c r="K10" s="30"/>
      <c r="L10" s="30">
        <v>773</v>
      </c>
      <c r="M10" s="30">
        <v>1553</v>
      </c>
    </row>
    <row r="11" spans="1:13" ht="19.5" customHeight="1">
      <c r="A11" s="27">
        <v>5</v>
      </c>
      <c r="B11" s="29" t="s">
        <v>55</v>
      </c>
      <c r="C11" s="27"/>
      <c r="D11" s="27"/>
      <c r="E11" s="27"/>
      <c r="F11" s="26"/>
      <c r="G11" s="34"/>
      <c r="H11" s="34"/>
      <c r="I11" s="34"/>
      <c r="J11" s="34"/>
      <c r="K11" s="34"/>
      <c r="L11" s="32"/>
      <c r="M11" s="32"/>
    </row>
    <row r="12" spans="1:13" ht="24.75" customHeight="1">
      <c r="A12" s="27">
        <v>6</v>
      </c>
      <c r="B12" s="29" t="s">
        <v>56</v>
      </c>
      <c r="C12" s="27"/>
      <c r="D12" s="27"/>
      <c r="E12" s="27"/>
      <c r="F12" s="26"/>
      <c r="G12" s="30">
        <v>8735</v>
      </c>
      <c r="H12" s="30">
        <v>26265</v>
      </c>
      <c r="I12" s="30">
        <v>31084</v>
      </c>
      <c r="J12" s="30">
        <v>30888</v>
      </c>
      <c r="K12" s="30">
        <v>30888</v>
      </c>
      <c r="L12" s="30">
        <v>29980</v>
      </c>
      <c r="M12" s="30">
        <v>29980</v>
      </c>
    </row>
    <row r="13" spans="1:13" ht="24.75" customHeight="1">
      <c r="A13" s="27">
        <v>7</v>
      </c>
      <c r="B13" s="29" t="s">
        <v>57</v>
      </c>
      <c r="C13" s="27"/>
      <c r="D13" s="27"/>
      <c r="E13" s="27"/>
      <c r="F13" s="26"/>
      <c r="G13" s="34"/>
      <c r="H13" s="34"/>
      <c r="I13" s="34"/>
      <c r="J13" s="34"/>
      <c r="K13" s="34"/>
      <c r="L13" s="32"/>
      <c r="M13" s="32"/>
    </row>
    <row r="14" spans="1:13" ht="19.5" customHeight="1">
      <c r="A14" s="27">
        <v>8</v>
      </c>
      <c r="B14" s="29" t="s">
        <v>58</v>
      </c>
      <c r="C14" s="27"/>
      <c r="D14" s="27"/>
      <c r="E14" s="27"/>
      <c r="F14" s="26"/>
      <c r="G14" s="30">
        <v>15578</v>
      </c>
      <c r="H14" s="30">
        <v>27776</v>
      </c>
      <c r="I14" s="30">
        <v>29060</v>
      </c>
      <c r="J14" s="30">
        <v>30900</v>
      </c>
      <c r="K14" s="30">
        <v>27648</v>
      </c>
      <c r="L14" s="30">
        <v>16855</v>
      </c>
      <c r="M14" s="30">
        <v>23798</v>
      </c>
    </row>
    <row r="15" spans="1:13" ht="24.75" customHeight="1">
      <c r="A15" s="27">
        <v>9</v>
      </c>
      <c r="B15" s="29" t="s">
        <v>59</v>
      </c>
      <c r="C15" s="27"/>
      <c r="D15" s="27"/>
      <c r="E15" s="27"/>
      <c r="F15" s="26"/>
      <c r="G15" s="30"/>
      <c r="H15" s="30">
        <v>529</v>
      </c>
      <c r="I15" s="30">
        <v>453</v>
      </c>
      <c r="J15" s="30"/>
      <c r="K15" s="30">
        <v>1300</v>
      </c>
      <c r="L15" s="30">
        <v>3120</v>
      </c>
      <c r="M15" s="30">
        <v>2697</v>
      </c>
    </row>
    <row r="16" spans="1:13" ht="19.5" customHeight="1">
      <c r="A16" s="27">
        <v>10</v>
      </c>
      <c r="B16" s="40"/>
      <c r="C16" s="27"/>
      <c r="D16" s="27"/>
      <c r="E16" s="27"/>
      <c r="F16" s="26"/>
      <c r="G16" s="35"/>
      <c r="H16" s="35"/>
      <c r="I16" s="35"/>
      <c r="J16" s="35"/>
      <c r="K16" s="32"/>
      <c r="L16" s="32"/>
      <c r="M16" s="32"/>
    </row>
    <row r="17" spans="1:13" s="38" customFormat="1" ht="19.5" customHeight="1">
      <c r="A17" s="83" t="s">
        <v>0</v>
      </c>
      <c r="B17" s="84"/>
      <c r="C17" s="36">
        <f aca="true" t="shared" si="0" ref="C17:I17">SUM(C7:C16)</f>
        <v>0</v>
      </c>
      <c r="D17" s="36">
        <f t="shared" si="0"/>
        <v>0</v>
      </c>
      <c r="E17" s="36">
        <f t="shared" si="0"/>
        <v>0</v>
      </c>
      <c r="F17" s="36">
        <f t="shared" si="0"/>
        <v>0</v>
      </c>
      <c r="G17" s="37">
        <f t="shared" si="0"/>
        <v>40568</v>
      </c>
      <c r="H17" s="37">
        <f t="shared" si="0"/>
        <v>85465</v>
      </c>
      <c r="I17" s="37">
        <f t="shared" si="0"/>
        <v>97634</v>
      </c>
      <c r="J17" s="37">
        <f>SUM(J7:J16)</f>
        <v>96729</v>
      </c>
      <c r="K17" s="37">
        <f>SUM(K7:K16)</f>
        <v>92772</v>
      </c>
      <c r="L17" s="37">
        <f>SUM(L7:L16)</f>
        <v>56031</v>
      </c>
      <c r="M17" s="37">
        <f>SUM(M7:M16)</f>
        <v>58028</v>
      </c>
    </row>
    <row r="18" spans="1:13" ht="19.5" customHeight="1">
      <c r="A18" s="39" t="s">
        <v>61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2" ht="19.5" customHeight="1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</row>
    <row r="20" spans="1:13" ht="19.5" customHeight="1">
      <c r="A20" s="80" t="s">
        <v>23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17">
    <mergeCell ref="A20:M20"/>
    <mergeCell ref="J4:J5"/>
    <mergeCell ref="K4:K5"/>
    <mergeCell ref="L4:L5"/>
    <mergeCell ref="M4:M5"/>
    <mergeCell ref="A17:B17"/>
    <mergeCell ref="A19:L19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2:M20"/>
  <sheetViews>
    <sheetView zoomScalePageLayoutView="0" workbookViewId="0" topLeftCell="A4">
      <selection activeCell="M4" sqref="M4:M5"/>
    </sheetView>
  </sheetViews>
  <sheetFormatPr defaultColWidth="9.140625" defaultRowHeight="12.75"/>
  <cols>
    <col min="1" max="1" width="3.7109375" style="20" customWidth="1"/>
    <col min="2" max="2" width="48.421875" style="20" customWidth="1"/>
    <col min="3" max="13" width="7.7109375" style="20" customWidth="1"/>
    <col min="14" max="15" width="8.7109375" style="20" customWidth="1"/>
    <col min="16" max="16384" width="9.140625" style="20" customWidth="1"/>
  </cols>
  <sheetData>
    <row r="1" ht="19.5" customHeight="1"/>
    <row r="2" spans="1:13" s="21" customFormat="1" ht="19.5" customHeight="1">
      <c r="A2" s="74" t="s">
        <v>18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9.5" customHeight="1">
      <c r="A3" s="22"/>
      <c r="B3" s="23"/>
      <c r="C3" s="23"/>
      <c r="D3" s="23"/>
      <c r="E3" s="23"/>
      <c r="F3" s="23"/>
      <c r="J3" s="24"/>
      <c r="K3" s="24"/>
      <c r="L3" s="24"/>
      <c r="M3" s="25" t="s">
        <v>38</v>
      </c>
    </row>
    <row r="4" spans="1:13" ht="19.5" customHeight="1">
      <c r="A4" s="75" t="s">
        <v>1</v>
      </c>
      <c r="B4" s="76" t="s">
        <v>2</v>
      </c>
      <c r="C4" s="75" t="s">
        <v>39</v>
      </c>
      <c r="D4" s="75" t="s">
        <v>40</v>
      </c>
      <c r="E4" s="75" t="s">
        <v>41</v>
      </c>
      <c r="F4" s="75" t="s">
        <v>42</v>
      </c>
      <c r="G4" s="75" t="s">
        <v>43</v>
      </c>
      <c r="H4" s="75" t="s">
        <v>44</v>
      </c>
      <c r="I4" s="75" t="s">
        <v>45</v>
      </c>
      <c r="J4" s="75" t="s">
        <v>46</v>
      </c>
      <c r="K4" s="75" t="s">
        <v>47</v>
      </c>
      <c r="L4" s="75" t="s">
        <v>48</v>
      </c>
      <c r="M4" s="75" t="s">
        <v>49</v>
      </c>
    </row>
    <row r="5" spans="1:13" ht="19.5" customHeight="1">
      <c r="A5" s="75"/>
      <c r="B5" s="77"/>
      <c r="C5" s="78"/>
      <c r="D5" s="78"/>
      <c r="E5" s="79"/>
      <c r="F5" s="79"/>
      <c r="G5" s="79"/>
      <c r="H5" s="79"/>
      <c r="I5" s="79"/>
      <c r="J5" s="79"/>
      <c r="K5" s="79"/>
      <c r="L5" s="79"/>
      <c r="M5" s="79"/>
    </row>
    <row r="6" spans="1:13" s="28" customFormat="1" ht="15" customHeight="1">
      <c r="A6" s="27">
        <v>0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>
        <v>10</v>
      </c>
      <c r="L6" s="27">
        <v>11</v>
      </c>
      <c r="M6" s="27">
        <v>12</v>
      </c>
    </row>
    <row r="7" spans="1:13" ht="19.5" customHeight="1">
      <c r="A7" s="27">
        <v>1</v>
      </c>
      <c r="B7" s="29" t="s">
        <v>50</v>
      </c>
      <c r="C7" s="27"/>
      <c r="D7" s="27"/>
      <c r="E7" s="27"/>
      <c r="F7" s="26"/>
      <c r="G7" s="30"/>
      <c r="H7" s="30"/>
      <c r="I7" s="46">
        <v>6957</v>
      </c>
      <c r="J7" s="46">
        <v>7081</v>
      </c>
      <c r="K7" s="46">
        <v>6986</v>
      </c>
      <c r="L7" s="46"/>
      <c r="M7" s="31"/>
    </row>
    <row r="8" spans="1:13" ht="19.5" customHeight="1">
      <c r="A8" s="27">
        <v>2</v>
      </c>
      <c r="B8" s="29" t="s">
        <v>51</v>
      </c>
      <c r="C8" s="27"/>
      <c r="D8" s="27"/>
      <c r="E8" s="27"/>
      <c r="F8" s="26"/>
      <c r="G8" s="30">
        <v>8481</v>
      </c>
      <c r="H8" s="30">
        <v>16184</v>
      </c>
      <c r="I8" s="30">
        <v>15977</v>
      </c>
      <c r="J8" s="30">
        <v>14635</v>
      </c>
      <c r="K8" s="30">
        <v>13433</v>
      </c>
      <c r="L8" s="30"/>
      <c r="M8" s="43"/>
    </row>
    <row r="9" spans="1:13" ht="19.5" customHeight="1">
      <c r="A9" s="27">
        <v>3</v>
      </c>
      <c r="B9" s="33" t="s">
        <v>52</v>
      </c>
      <c r="C9" s="27"/>
      <c r="D9" s="27"/>
      <c r="E9" s="27"/>
      <c r="F9" s="26"/>
      <c r="G9" s="30"/>
      <c r="H9" s="30"/>
      <c r="I9" s="30">
        <v>6097</v>
      </c>
      <c r="J9" s="30">
        <v>6116</v>
      </c>
      <c r="K9" s="30">
        <v>5684</v>
      </c>
      <c r="L9" s="30">
        <v>4972</v>
      </c>
      <c r="M9" s="43"/>
    </row>
    <row r="10" spans="1:13" ht="19.5" customHeight="1">
      <c r="A10" s="27">
        <v>4</v>
      </c>
      <c r="B10" s="33" t="s">
        <v>53</v>
      </c>
      <c r="C10" s="27"/>
      <c r="D10" s="27"/>
      <c r="E10" s="27"/>
      <c r="F10" s="27"/>
      <c r="G10" s="30"/>
      <c r="H10" s="30"/>
      <c r="I10" s="30"/>
      <c r="J10" s="30"/>
      <c r="K10" s="30"/>
      <c r="L10" s="30">
        <v>773</v>
      </c>
      <c r="M10" s="43">
        <v>1553</v>
      </c>
    </row>
    <row r="11" spans="1:13" ht="19.5" customHeight="1">
      <c r="A11" s="27">
        <v>5</v>
      </c>
      <c r="B11" s="29" t="s">
        <v>55</v>
      </c>
      <c r="C11" s="27"/>
      <c r="D11" s="27"/>
      <c r="E11" s="27"/>
      <c r="F11" s="26"/>
      <c r="G11" s="34"/>
      <c r="H11" s="34"/>
      <c r="I11" s="34"/>
      <c r="J11" s="34"/>
      <c r="K11" s="34"/>
      <c r="L11" s="34"/>
      <c r="M11" s="43"/>
    </row>
    <row r="12" spans="1:13" ht="24.75" customHeight="1">
      <c r="A12" s="27">
        <v>6</v>
      </c>
      <c r="B12" s="29" t="s">
        <v>56</v>
      </c>
      <c r="C12" s="27"/>
      <c r="D12" s="27"/>
      <c r="E12" s="27"/>
      <c r="F12" s="26"/>
      <c r="G12" s="30">
        <v>8100</v>
      </c>
      <c r="H12" s="30">
        <v>26247</v>
      </c>
      <c r="I12" s="30">
        <v>31084</v>
      </c>
      <c r="J12" s="30">
        <v>30888</v>
      </c>
      <c r="K12" s="30">
        <v>30888</v>
      </c>
      <c r="L12" s="30">
        <v>29980</v>
      </c>
      <c r="M12" s="43">
        <v>29980</v>
      </c>
    </row>
    <row r="13" spans="1:13" ht="24.75" customHeight="1">
      <c r="A13" s="27">
        <v>7</v>
      </c>
      <c r="B13" s="29" t="s">
        <v>57</v>
      </c>
      <c r="C13" s="27"/>
      <c r="D13" s="27"/>
      <c r="E13" s="27"/>
      <c r="F13" s="26"/>
      <c r="G13" s="34"/>
      <c r="H13" s="34"/>
      <c r="I13" s="34"/>
      <c r="J13" s="34"/>
      <c r="K13" s="34"/>
      <c r="L13" s="34"/>
      <c r="M13" s="43"/>
    </row>
    <row r="14" spans="1:13" ht="19.5" customHeight="1">
      <c r="A14" s="27">
        <v>8</v>
      </c>
      <c r="B14" s="29" t="s">
        <v>58</v>
      </c>
      <c r="C14" s="27"/>
      <c r="D14" s="27"/>
      <c r="E14" s="27"/>
      <c r="F14" s="26"/>
      <c r="G14" s="30">
        <v>15578</v>
      </c>
      <c r="H14" s="30">
        <v>24930</v>
      </c>
      <c r="I14" s="30">
        <v>23250</v>
      </c>
      <c r="J14" s="30">
        <v>27500</v>
      </c>
      <c r="K14" s="30">
        <v>27578</v>
      </c>
      <c r="L14" s="30">
        <v>16795</v>
      </c>
      <c r="M14" s="43">
        <v>21488</v>
      </c>
    </row>
    <row r="15" spans="1:13" ht="24.75" customHeight="1">
      <c r="A15" s="27">
        <v>9</v>
      </c>
      <c r="B15" s="29" t="s">
        <v>59</v>
      </c>
      <c r="C15" s="27"/>
      <c r="D15" s="27"/>
      <c r="E15" s="27"/>
      <c r="F15" s="26"/>
      <c r="G15" s="30"/>
      <c r="H15" s="30">
        <v>529</v>
      </c>
      <c r="I15" s="30">
        <v>453</v>
      </c>
      <c r="J15" s="30"/>
      <c r="K15" s="30">
        <v>1300</v>
      </c>
      <c r="L15" s="30"/>
      <c r="M15" s="43">
        <v>1810</v>
      </c>
    </row>
    <row r="16" spans="1:13" ht="19.5" customHeight="1">
      <c r="A16" s="27">
        <v>10</v>
      </c>
      <c r="B16" s="40"/>
      <c r="C16" s="27"/>
      <c r="D16" s="27"/>
      <c r="E16" s="27"/>
      <c r="F16" s="26"/>
      <c r="G16" s="35"/>
      <c r="H16" s="35"/>
      <c r="I16" s="35"/>
      <c r="J16" s="35"/>
      <c r="K16" s="32"/>
      <c r="L16" s="32"/>
      <c r="M16" s="43"/>
    </row>
    <row r="17" spans="1:13" s="38" customFormat="1" ht="19.5" customHeight="1">
      <c r="A17" s="83" t="s">
        <v>0</v>
      </c>
      <c r="B17" s="84"/>
      <c r="C17" s="36">
        <f aca="true" t="shared" si="0" ref="C17:I17">SUM(C7:C16)</f>
        <v>0</v>
      </c>
      <c r="D17" s="36">
        <f t="shared" si="0"/>
        <v>0</v>
      </c>
      <c r="E17" s="36">
        <f t="shared" si="0"/>
        <v>0</v>
      </c>
      <c r="F17" s="36">
        <f t="shared" si="0"/>
        <v>0</v>
      </c>
      <c r="G17" s="37">
        <f t="shared" si="0"/>
        <v>32159</v>
      </c>
      <c r="H17" s="37">
        <f t="shared" si="0"/>
        <v>67890</v>
      </c>
      <c r="I17" s="37">
        <f t="shared" si="0"/>
        <v>83818</v>
      </c>
      <c r="J17" s="37">
        <f>SUM(J7:J16)</f>
        <v>86220</v>
      </c>
      <c r="K17" s="37">
        <f>SUM(K7:K16)</f>
        <v>85869</v>
      </c>
      <c r="L17" s="37">
        <f>SUM(L7:L16)</f>
        <v>52520</v>
      </c>
      <c r="M17" s="37">
        <f>SUM(M7:M16)</f>
        <v>54831</v>
      </c>
    </row>
    <row r="18" spans="1:13" ht="19.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2" ht="19.5" customHeight="1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</row>
    <row r="20" spans="1:13" ht="19.5" customHeight="1">
      <c r="A20" s="80" t="s">
        <v>54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17">
    <mergeCell ref="A20:M20"/>
    <mergeCell ref="J4:J5"/>
    <mergeCell ref="K4:K5"/>
    <mergeCell ref="L4:L5"/>
    <mergeCell ref="M4:M5"/>
    <mergeCell ref="A17:B17"/>
    <mergeCell ref="A19:L19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2:M29"/>
  <sheetViews>
    <sheetView zoomScalePageLayoutView="0" workbookViewId="0" topLeftCell="A3">
      <selection activeCell="C16" sqref="C16:M16"/>
    </sheetView>
  </sheetViews>
  <sheetFormatPr defaultColWidth="9.140625" defaultRowHeight="12.75"/>
  <cols>
    <col min="1" max="1" width="3.7109375" style="20" customWidth="1"/>
    <col min="2" max="2" width="48.421875" style="20" customWidth="1"/>
    <col min="3" max="13" width="7.7109375" style="20" customWidth="1"/>
    <col min="14" max="15" width="8.7109375" style="20" customWidth="1"/>
    <col min="16" max="16384" width="9.140625" style="20" customWidth="1"/>
  </cols>
  <sheetData>
    <row r="1" ht="19.5" customHeight="1"/>
    <row r="2" spans="1:13" s="21" customFormat="1" ht="19.5" customHeight="1">
      <c r="A2" s="74" t="s">
        <v>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9.5" customHeight="1">
      <c r="A3" s="22"/>
      <c r="B3" s="23"/>
      <c r="C3" s="23"/>
      <c r="D3" s="23"/>
      <c r="E3" s="23"/>
      <c r="F3" s="23"/>
      <c r="J3" s="24"/>
      <c r="K3" s="24"/>
      <c r="L3" s="24"/>
      <c r="M3" s="25" t="s">
        <v>66</v>
      </c>
    </row>
    <row r="4" spans="1:13" ht="19.5" customHeight="1">
      <c r="A4" s="75" t="s">
        <v>1</v>
      </c>
      <c r="B4" s="76" t="s">
        <v>2</v>
      </c>
      <c r="C4" s="75" t="s">
        <v>39</v>
      </c>
      <c r="D4" s="75" t="s">
        <v>40</v>
      </c>
      <c r="E4" s="75" t="s">
        <v>41</v>
      </c>
      <c r="F4" s="75" t="s">
        <v>42</v>
      </c>
      <c r="G4" s="75" t="s">
        <v>43</v>
      </c>
      <c r="H4" s="75" t="s">
        <v>44</v>
      </c>
      <c r="I4" s="75" t="s">
        <v>45</v>
      </c>
      <c r="J4" s="75" t="s">
        <v>46</v>
      </c>
      <c r="K4" s="75" t="s">
        <v>47</v>
      </c>
      <c r="L4" s="75" t="s">
        <v>48</v>
      </c>
      <c r="M4" s="75" t="s">
        <v>49</v>
      </c>
    </row>
    <row r="5" spans="1:13" ht="19.5" customHeight="1">
      <c r="A5" s="75"/>
      <c r="B5" s="77"/>
      <c r="C5" s="78"/>
      <c r="D5" s="78"/>
      <c r="E5" s="79"/>
      <c r="F5" s="79"/>
      <c r="G5" s="79"/>
      <c r="H5" s="79"/>
      <c r="I5" s="79"/>
      <c r="J5" s="79"/>
      <c r="K5" s="79"/>
      <c r="L5" s="79"/>
      <c r="M5" s="79"/>
    </row>
    <row r="6" spans="1:13" s="28" customFormat="1" ht="15" customHeight="1">
      <c r="A6" s="27">
        <v>0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>
        <v>10</v>
      </c>
      <c r="L6" s="27">
        <v>11</v>
      </c>
      <c r="M6" s="27">
        <v>12</v>
      </c>
    </row>
    <row r="7" spans="1:13" ht="19.5" customHeight="1">
      <c r="A7" s="27">
        <v>1</v>
      </c>
      <c r="B7" s="29" t="s">
        <v>50</v>
      </c>
      <c r="C7" s="53" t="e">
        <f>'TAB 86'!C7/'TAB 85'!C7</f>
        <v>#DIV/0!</v>
      </c>
      <c r="D7" s="53" t="e">
        <f>'TAB 86'!D7/'TAB 85'!D7</f>
        <v>#DIV/0!</v>
      </c>
      <c r="E7" s="53" t="e">
        <f>'TAB 86'!E7/'TAB 85'!E7</f>
        <v>#DIV/0!</v>
      </c>
      <c r="F7" s="53" t="e">
        <f>'TAB 86'!F7/'TAB 85'!F7</f>
        <v>#DIV/0!</v>
      </c>
      <c r="G7" s="53" t="e">
        <f>'TAB 86'!G7/'TAB 85'!G7</f>
        <v>#DIV/0!</v>
      </c>
      <c r="H7" s="53" t="e">
        <f>'TAB 86'!H7/'TAB 85'!H7</f>
        <v>#DIV/0!</v>
      </c>
      <c r="I7" s="53" t="e">
        <f>'TAB 86'!I7/'TAB 85'!I7</f>
        <v>#DIV/0!</v>
      </c>
      <c r="J7" s="53" t="e">
        <f>'TAB 86'!J7/'TAB 85'!J7</f>
        <v>#DIV/0!</v>
      </c>
      <c r="K7" s="53" t="e">
        <f>'TAB 86'!K7/'TAB 85'!K7</f>
        <v>#DIV/0!</v>
      </c>
      <c r="L7" s="53" t="e">
        <f>'TAB 86'!L7/'TAB 85'!L7</f>
        <v>#DIV/0!</v>
      </c>
      <c r="M7" s="53" t="e">
        <f>'TAB 86'!M7/'TAB 85'!M7</f>
        <v>#DIV/0!</v>
      </c>
    </row>
    <row r="8" spans="1:13" ht="19.5" customHeight="1">
      <c r="A8" s="27">
        <v>2</v>
      </c>
      <c r="B8" s="29" t="s">
        <v>51</v>
      </c>
      <c r="C8" s="53">
        <f>'TAB 86'!C8/'TAB 85'!C8</f>
        <v>22</v>
      </c>
      <c r="D8" s="53">
        <f>'TAB 86'!D8/'TAB 85'!D8</f>
        <v>10.090188305252726</v>
      </c>
      <c r="E8" s="53">
        <f>'TAB 86'!E8/'TAB 85'!E8</f>
        <v>16.317409766454354</v>
      </c>
      <c r="F8" s="53">
        <f>'TAB 86'!F8/'TAB 85'!F8</f>
        <v>18.591370558375633</v>
      </c>
      <c r="G8" s="53">
        <f>'TAB 86'!G8/'TAB 85'!G8</f>
        <v>24.667130919220057</v>
      </c>
      <c r="H8" s="53">
        <f>'TAB 86'!H8/'TAB 85'!H8</f>
        <v>26.43953488372093</v>
      </c>
      <c r="I8" s="53">
        <f>'TAB 86'!I8/'TAB 85'!I8</f>
        <v>21.046405823475887</v>
      </c>
      <c r="J8" s="53">
        <f>'TAB 86'!J8/'TAB 85'!J8</f>
        <v>19.790147783251232</v>
      </c>
      <c r="K8" s="53">
        <f>'TAB 86'!K8/'TAB 85'!K8</f>
        <v>19.861386138613863</v>
      </c>
      <c r="L8" s="53" t="e">
        <f>'TAB 86'!L8/'TAB 85'!L8</f>
        <v>#DIV/0!</v>
      </c>
      <c r="M8" s="53" t="e">
        <f>'TAB 86'!M8/'TAB 85'!M8</f>
        <v>#DIV/0!</v>
      </c>
    </row>
    <row r="9" spans="1:13" ht="19.5" customHeight="1">
      <c r="A9" s="27">
        <v>3</v>
      </c>
      <c r="B9" s="33" t="s">
        <v>52</v>
      </c>
      <c r="C9" s="53">
        <f>'TAB 86'!C9/'TAB 85'!C9</f>
        <v>6.251908396946565</v>
      </c>
      <c r="D9" s="53">
        <f>'TAB 86'!D9/'TAB 85'!D9</f>
        <v>6.602941176470588</v>
      </c>
      <c r="E9" s="53">
        <f>'TAB 86'!E9/'TAB 85'!E9</f>
        <v>3.9108061749571186</v>
      </c>
      <c r="F9" s="53">
        <f>'TAB 86'!F9/'TAB 85'!F9</f>
        <v>2.912310286677909</v>
      </c>
      <c r="G9" s="53" t="e">
        <f>'TAB 86'!G9/'TAB 85'!G9</f>
        <v>#DIV/0!</v>
      </c>
      <c r="H9" s="53" t="e">
        <f>'TAB 86'!H9/'TAB 85'!H9</f>
        <v>#DIV/0!</v>
      </c>
      <c r="I9" s="53">
        <f>'TAB 86'!I9/'TAB 85'!I9</f>
        <v>7.938879456706282</v>
      </c>
      <c r="J9" s="53">
        <f>'TAB 86'!J9/'TAB 85'!J9</f>
        <v>2.8551181102362206</v>
      </c>
      <c r="K9" s="53">
        <f>'TAB 86'!K9/'TAB 85'!K9</f>
        <v>1.0830564784053156</v>
      </c>
      <c r="L9" s="53">
        <f>'TAB 86'!L9/'TAB 85'!L9</f>
        <v>2.5032894736842106</v>
      </c>
      <c r="M9" s="53" t="e">
        <f>'TAB 86'!M9/'TAB 85'!M9</f>
        <v>#DIV/0!</v>
      </c>
    </row>
    <row r="10" spans="1:13" ht="19.5" customHeight="1">
      <c r="A10" s="27">
        <v>4</v>
      </c>
      <c r="B10" s="33" t="s">
        <v>53</v>
      </c>
      <c r="C10" s="53" t="e">
        <f>'TAB 86'!C10/'TAB 85'!C10</f>
        <v>#DIV/0!</v>
      </c>
      <c r="D10" s="53" t="e">
        <f>'TAB 86'!D10/'TAB 85'!D10</f>
        <v>#DIV/0!</v>
      </c>
      <c r="E10" s="53" t="e">
        <f>'TAB 86'!E10/'TAB 85'!E10</f>
        <v>#DIV/0!</v>
      </c>
      <c r="F10" s="53" t="e">
        <f>'TAB 86'!F10/'TAB 85'!F10</f>
        <v>#DIV/0!</v>
      </c>
      <c r="G10" s="53" t="e">
        <f>'TAB 86'!G10/'TAB 85'!G10</f>
        <v>#DIV/0!</v>
      </c>
      <c r="H10" s="53" t="e">
        <f>'TAB 86'!H10/'TAB 85'!H10</f>
        <v>#DIV/0!</v>
      </c>
      <c r="I10" s="53" t="e">
        <f>'TAB 86'!I10/'TAB 85'!I10</f>
        <v>#DIV/0!</v>
      </c>
      <c r="J10" s="53" t="e">
        <f>'TAB 86'!J10/'TAB 85'!J10</f>
        <v>#DIV/0!</v>
      </c>
      <c r="K10" s="53" t="e">
        <f>'TAB 86'!K10/'TAB 85'!K10</f>
        <v>#DIV/0!</v>
      </c>
      <c r="L10" s="53">
        <f>'TAB 86'!L10/'TAB 85'!L10</f>
        <v>16.39947437582129</v>
      </c>
      <c r="M10" s="53">
        <f>'TAB 86'!M10/'TAB 85'!M10</f>
        <v>30</v>
      </c>
    </row>
    <row r="11" spans="1:13" ht="19.5" customHeight="1">
      <c r="A11" s="27">
        <v>5</v>
      </c>
      <c r="B11" s="29" t="s">
        <v>55</v>
      </c>
      <c r="C11" s="53" t="e">
        <f>'TAB 86'!C11/'TAB 85'!C11</f>
        <v>#DIV/0!</v>
      </c>
      <c r="D11" s="53">
        <f>'TAB 86'!D11/'TAB 85'!D11</f>
        <v>7</v>
      </c>
      <c r="E11" s="53" t="e">
        <f>'TAB 86'!E11/'TAB 85'!E11</f>
        <v>#DIV/0!</v>
      </c>
      <c r="F11" s="53" t="e">
        <f>'TAB 86'!F11/'TAB 85'!F11</f>
        <v>#DIV/0!</v>
      </c>
      <c r="G11" s="53" t="e">
        <f>'TAB 86'!G11/'TAB 85'!G11</f>
        <v>#DIV/0!</v>
      </c>
      <c r="H11" s="53" t="e">
        <f>'TAB 86'!H11/'TAB 85'!H11</f>
        <v>#DIV/0!</v>
      </c>
      <c r="I11" s="53" t="e">
        <f>'TAB 86'!I11/'TAB 85'!I11</f>
        <v>#DIV/0!</v>
      </c>
      <c r="J11" s="53" t="e">
        <f>'TAB 86'!J11/'TAB 85'!J11</f>
        <v>#DIV/0!</v>
      </c>
      <c r="K11" s="53" t="e">
        <f>'TAB 86'!K11/'TAB 85'!K11</f>
        <v>#DIV/0!</v>
      </c>
      <c r="L11" s="53" t="e">
        <f>'TAB 86'!L11/'TAB 85'!L11</f>
        <v>#DIV/0!</v>
      </c>
      <c r="M11" s="53" t="e">
        <f>'TAB 86'!M11/'TAB 85'!M11</f>
        <v>#DIV/0!</v>
      </c>
    </row>
    <row r="12" spans="1:13" ht="24.75" customHeight="1">
      <c r="A12" s="27">
        <v>6</v>
      </c>
      <c r="B12" s="29" t="s">
        <v>56</v>
      </c>
      <c r="C12" s="53" t="e">
        <f>'TAB 86'!C12/'TAB 85'!C12</f>
        <v>#DIV/0!</v>
      </c>
      <c r="D12" s="53" t="e">
        <f>'TAB 86'!D12/'TAB 85'!D12</f>
        <v>#DIV/0!</v>
      </c>
      <c r="E12" s="53" t="e">
        <f>'TAB 86'!E12/'TAB 85'!E12</f>
        <v>#DIV/0!</v>
      </c>
      <c r="F12" s="53" t="e">
        <f>'TAB 86'!F12/'TAB 85'!F12</f>
        <v>#DIV/0!</v>
      </c>
      <c r="G12" s="53">
        <f>'TAB 86'!G12/'TAB 85'!G12</f>
        <v>3.964741641337386</v>
      </c>
      <c r="H12" s="53">
        <f>'TAB 86'!H12/'TAB 85'!H12</f>
        <v>6.824040920716112</v>
      </c>
      <c r="I12" s="53">
        <f>'TAB 86'!I12/'TAB 85'!I12</f>
        <v>7</v>
      </c>
      <c r="J12" s="53">
        <f>'TAB 86'!J12/'TAB 85'!J12</f>
        <v>6.8612204724409445</v>
      </c>
      <c r="K12" s="53">
        <f>'TAB 86'!K12/'TAB 85'!K12</f>
        <v>6.861660079051384</v>
      </c>
      <c r="L12" s="53">
        <f>'TAB 86'!L12/'TAB 85'!L12</f>
        <v>6.848156182212581</v>
      </c>
      <c r="M12" s="53">
        <f>'TAB 86'!M12/'TAB 85'!M12</f>
        <v>6.848156182212581</v>
      </c>
    </row>
    <row r="13" spans="1:13" ht="24.75" customHeight="1">
      <c r="A13" s="27">
        <v>7</v>
      </c>
      <c r="B13" s="29" t="s">
        <v>57</v>
      </c>
      <c r="C13" s="53" t="e">
        <f>'TAB 86'!C13/'TAB 85'!C13</f>
        <v>#DIV/0!</v>
      </c>
      <c r="D13" s="53" t="e">
        <f>'TAB 86'!D13/'TAB 85'!D13</f>
        <v>#DIV/0!</v>
      </c>
      <c r="E13" s="53" t="e">
        <f>'TAB 86'!E13/'TAB 85'!E13</f>
        <v>#DIV/0!</v>
      </c>
      <c r="F13" s="53" t="e">
        <f>'TAB 86'!F13/'TAB 85'!F13</f>
        <v>#DIV/0!</v>
      </c>
      <c r="G13" s="53" t="e">
        <f>'TAB 86'!G13/'TAB 85'!G13</f>
        <v>#DIV/0!</v>
      </c>
      <c r="H13" s="53" t="e">
        <f>'TAB 86'!H13/'TAB 85'!H13</f>
        <v>#DIV/0!</v>
      </c>
      <c r="I13" s="53" t="e">
        <f>'TAB 86'!I13/'TAB 85'!I13</f>
        <v>#DIV/0!</v>
      </c>
      <c r="J13" s="53" t="e">
        <f>'TAB 86'!J13/'TAB 85'!J13</f>
        <v>#DIV/0!</v>
      </c>
      <c r="K13" s="53" t="e">
        <f>'TAB 86'!K13/'TAB 85'!K13</f>
        <v>#DIV/0!</v>
      </c>
      <c r="L13" s="53" t="e">
        <f>'TAB 86'!L13/'TAB 85'!L13</f>
        <v>#DIV/0!</v>
      </c>
      <c r="M13" s="53" t="e">
        <f>'TAB 86'!M13/'TAB 85'!M13</f>
        <v>#DIV/0!</v>
      </c>
    </row>
    <row r="14" spans="1:13" ht="19.5" customHeight="1">
      <c r="A14" s="27">
        <v>8</v>
      </c>
      <c r="B14" s="29" t="s">
        <v>58</v>
      </c>
      <c r="C14" s="53" t="e">
        <f>'TAB 86'!C14/'TAB 85'!C14</f>
        <v>#DIV/0!</v>
      </c>
      <c r="D14" s="53" t="e">
        <f>'TAB 86'!D14/'TAB 85'!D14</f>
        <v>#DIV/0!</v>
      </c>
      <c r="E14" s="53" t="e">
        <f>'TAB 86'!E14/'TAB 85'!E14</f>
        <v>#DIV/0!</v>
      </c>
      <c r="F14" s="53" t="e">
        <f>'TAB 86'!F14/'TAB 85'!F14</f>
        <v>#DIV/0!</v>
      </c>
      <c r="G14" s="53" t="e">
        <f>'TAB 86'!G14/'TAB 85'!G14</f>
        <v>#DIV/0!</v>
      </c>
      <c r="H14" s="53" t="e">
        <f>'TAB 86'!H14/'TAB 85'!H14</f>
        <v>#DIV/0!</v>
      </c>
      <c r="I14" s="53" t="e">
        <f>'TAB 86'!I14/'TAB 85'!I14</f>
        <v>#DIV/0!</v>
      </c>
      <c r="J14" s="53" t="e">
        <f>'TAB 86'!J14/'TAB 85'!J14</f>
        <v>#DIV/0!</v>
      </c>
      <c r="K14" s="53" t="e">
        <f>'TAB 86'!K14/'TAB 85'!K14</f>
        <v>#DIV/0!</v>
      </c>
      <c r="L14" s="53" t="e">
        <f>'TAB 86'!L14/'TAB 85'!L14</f>
        <v>#DIV/0!</v>
      </c>
      <c r="M14" s="53" t="e">
        <f>'TAB 86'!M14/'TAB 85'!M14</f>
        <v>#DIV/0!</v>
      </c>
    </row>
    <row r="15" spans="1:13" ht="24.75" customHeight="1">
      <c r="A15" s="27">
        <v>9</v>
      </c>
      <c r="B15" s="29" t="s">
        <v>59</v>
      </c>
      <c r="C15" s="53">
        <f>'TAB 86'!C15/'TAB 85'!C15</f>
        <v>0.189873417721519</v>
      </c>
      <c r="D15" s="53">
        <f>'TAB 86'!D15/'TAB 85'!D15</f>
        <v>20</v>
      </c>
      <c r="E15" s="53">
        <f>'TAB 86'!E15/'TAB 85'!E15</f>
        <v>15</v>
      </c>
      <c r="F15" s="53">
        <f>'TAB 86'!F15/'TAB 85'!F15</f>
        <v>10</v>
      </c>
      <c r="G15" s="53" t="e">
        <f>'TAB 86'!G15/'TAB 85'!G15</f>
        <v>#DIV/0!</v>
      </c>
      <c r="H15" s="53">
        <f>'TAB 86'!H15/'TAB 85'!H15</f>
        <v>25</v>
      </c>
      <c r="I15" s="53">
        <f>'TAB 86'!I15/'TAB 85'!I15</f>
        <v>30</v>
      </c>
      <c r="J15" s="53" t="e">
        <f>'TAB 86'!J15/'TAB 85'!J15</f>
        <v>#DIV/0!</v>
      </c>
      <c r="K15" s="53">
        <f>'TAB 86'!K15/'TAB 85'!K15</f>
        <v>15</v>
      </c>
      <c r="L15" s="53">
        <f>'TAB 86'!L15/'TAB 85'!L15</f>
        <v>60</v>
      </c>
      <c r="M15" s="53">
        <f>'TAB 86'!M15/'TAB 85'!M15</f>
        <v>82.50083472454091</v>
      </c>
    </row>
    <row r="16" spans="1:13" ht="19.5" customHeight="1">
      <c r="A16" s="27">
        <v>10</v>
      </c>
      <c r="B16" s="40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</row>
    <row r="17" spans="1:13" s="38" customFormat="1" ht="19.5" customHeight="1">
      <c r="A17" s="83" t="s">
        <v>0</v>
      </c>
      <c r="B17" s="84"/>
      <c r="C17" s="54">
        <f>'TAB 86'!C17/'TAB 85'!C17</f>
        <v>17.361617763679618</v>
      </c>
      <c r="D17" s="54">
        <f>'TAB 86'!D17/'TAB 85'!D17</f>
        <v>8.97712291585886</v>
      </c>
      <c r="E17" s="54">
        <f>'TAB 86'!E17/'TAB 85'!E17</f>
        <v>11.959254947613504</v>
      </c>
      <c r="F17" s="54">
        <f>'TAB 86'!F17/'TAB 85'!F17</f>
        <v>12.937808489634747</v>
      </c>
      <c r="G17" s="54">
        <f>'TAB 86'!G17/'TAB 85'!G17</f>
        <v>10.255184088023698</v>
      </c>
      <c r="H17" s="54">
        <f>'TAB 86'!H17/'TAB 85'!H17</f>
        <v>15.44895065229722</v>
      </c>
      <c r="I17" s="54">
        <f>'TAB 86'!I17/'TAB 85'!I17</f>
        <v>13.174655132101941</v>
      </c>
      <c r="J17" s="54">
        <f>'TAB 86'!J17/'TAB 85'!J17</f>
        <v>9.734383487235199</v>
      </c>
      <c r="K17" s="54">
        <f>'TAB 86'!K17/'TAB 85'!K17</f>
        <v>11.475090666157664</v>
      </c>
      <c r="L17" s="54">
        <f>'TAB 86'!L17/'TAB 85'!L17</f>
        <v>35.34068668104163</v>
      </c>
      <c r="M17" s="54">
        <f>'TAB 86'!M17/'TAB 85'!M17</f>
        <v>35.42389261744967</v>
      </c>
    </row>
    <row r="18" spans="1:13" ht="19.5" customHeight="1">
      <c r="A18" s="86" t="s">
        <v>68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</row>
    <row r="19" spans="1:13" ht="19.5" customHeight="1">
      <c r="A19" s="87" t="s">
        <v>67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</row>
    <row r="20" spans="1:13" ht="19.5" customHeight="1">
      <c r="A20" s="80" t="s">
        <v>29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>
      <c r="F27" s="20">
        <v>12628</v>
      </c>
    </row>
    <row r="28" ht="19.5" customHeight="1">
      <c r="F28" s="20">
        <v>1844</v>
      </c>
    </row>
    <row r="29" ht="19.5" customHeight="1">
      <c r="F29" s="20">
        <f>F27/F28</f>
        <v>6.848156182212581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18">
    <mergeCell ref="A20:M20"/>
    <mergeCell ref="J4:J5"/>
    <mergeCell ref="K4:K5"/>
    <mergeCell ref="L4:L5"/>
    <mergeCell ref="M4:M5"/>
    <mergeCell ref="A17:B17"/>
    <mergeCell ref="A18:M18"/>
    <mergeCell ref="A19:M19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2:M20"/>
  <sheetViews>
    <sheetView zoomScalePageLayoutView="0" workbookViewId="0" topLeftCell="A5">
      <selection activeCell="M4" sqref="M4:M5"/>
    </sheetView>
  </sheetViews>
  <sheetFormatPr defaultColWidth="9.140625" defaultRowHeight="12.75"/>
  <cols>
    <col min="1" max="1" width="3.7109375" style="20" customWidth="1"/>
    <col min="2" max="2" width="48.421875" style="20" customWidth="1"/>
    <col min="3" max="13" width="7.7109375" style="20" customWidth="1"/>
    <col min="14" max="15" width="8.7109375" style="20" customWidth="1"/>
    <col min="16" max="16384" width="9.140625" style="20" customWidth="1"/>
  </cols>
  <sheetData>
    <row r="1" ht="19.5" customHeight="1"/>
    <row r="2" spans="1:13" s="21" customFormat="1" ht="19.5" customHeight="1">
      <c r="A2" s="74" t="s">
        <v>16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9.5" customHeight="1">
      <c r="A3" s="22"/>
      <c r="B3" s="23"/>
      <c r="C3" s="23"/>
      <c r="D3" s="23"/>
      <c r="E3" s="23"/>
      <c r="F3" s="23"/>
      <c r="J3" s="24"/>
      <c r="K3" s="24"/>
      <c r="L3" s="24"/>
      <c r="M3" s="25" t="s">
        <v>69</v>
      </c>
    </row>
    <row r="4" spans="1:13" ht="19.5" customHeight="1">
      <c r="A4" s="75" t="s">
        <v>1</v>
      </c>
      <c r="B4" s="76" t="s">
        <v>2</v>
      </c>
      <c r="C4" s="75" t="s">
        <v>39</v>
      </c>
      <c r="D4" s="75" t="s">
        <v>40</v>
      </c>
      <c r="E4" s="75" t="s">
        <v>41</v>
      </c>
      <c r="F4" s="75" t="s">
        <v>42</v>
      </c>
      <c r="G4" s="75" t="s">
        <v>43</v>
      </c>
      <c r="H4" s="75" t="s">
        <v>44</v>
      </c>
      <c r="I4" s="75" t="s">
        <v>45</v>
      </c>
      <c r="J4" s="75" t="s">
        <v>46</v>
      </c>
      <c r="K4" s="75" t="s">
        <v>47</v>
      </c>
      <c r="L4" s="75" t="s">
        <v>48</v>
      </c>
      <c r="M4" s="75" t="s">
        <v>49</v>
      </c>
    </row>
    <row r="5" spans="1:13" ht="19.5" customHeight="1">
      <c r="A5" s="75"/>
      <c r="B5" s="77"/>
      <c r="C5" s="78"/>
      <c r="D5" s="78"/>
      <c r="E5" s="79"/>
      <c r="F5" s="79"/>
      <c r="G5" s="79"/>
      <c r="H5" s="79"/>
      <c r="I5" s="79"/>
      <c r="J5" s="79"/>
      <c r="K5" s="79"/>
      <c r="L5" s="79"/>
      <c r="M5" s="79"/>
    </row>
    <row r="6" spans="1:13" s="28" customFormat="1" ht="15" customHeight="1">
      <c r="A6" s="27">
        <v>0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>
        <v>10</v>
      </c>
      <c r="L6" s="27">
        <v>11</v>
      </c>
      <c r="M6" s="27">
        <v>12</v>
      </c>
    </row>
    <row r="7" spans="1:13" ht="19.5" customHeight="1">
      <c r="A7" s="27">
        <v>1</v>
      </c>
      <c r="B7" s="29" t="s">
        <v>50</v>
      </c>
      <c r="C7" s="27"/>
      <c r="D7" s="27"/>
      <c r="E7" s="27"/>
      <c r="F7" s="26"/>
      <c r="G7" s="30"/>
      <c r="H7" s="30"/>
      <c r="I7" s="30"/>
      <c r="J7" s="30"/>
      <c r="K7" s="30"/>
      <c r="L7" s="30"/>
      <c r="M7" s="31"/>
    </row>
    <row r="8" spans="1:13" ht="19.5" customHeight="1">
      <c r="A8" s="27">
        <v>2</v>
      </c>
      <c r="B8" s="29" t="s">
        <v>51</v>
      </c>
      <c r="C8" s="48">
        <v>12.39</v>
      </c>
      <c r="D8" s="48">
        <v>70.02</v>
      </c>
      <c r="E8" s="58">
        <v>75.97</v>
      </c>
      <c r="F8" s="58">
        <v>79.22</v>
      </c>
      <c r="G8" s="30"/>
      <c r="H8" s="30"/>
      <c r="I8" s="30"/>
      <c r="J8" s="30"/>
      <c r="K8" s="30"/>
      <c r="L8" s="30"/>
      <c r="M8" s="32"/>
    </row>
    <row r="9" spans="1:13" ht="19.5" customHeight="1">
      <c r="A9" s="27">
        <v>3</v>
      </c>
      <c r="B9" s="33" t="s">
        <v>52</v>
      </c>
      <c r="C9" s="48">
        <v>83.44</v>
      </c>
      <c r="D9" s="48">
        <v>62.46</v>
      </c>
      <c r="E9" s="58">
        <v>67.71</v>
      </c>
      <c r="F9" s="58">
        <v>78.86</v>
      </c>
      <c r="G9" s="30"/>
      <c r="H9" s="30"/>
      <c r="I9" s="30"/>
      <c r="J9" s="30"/>
      <c r="K9" s="30"/>
      <c r="L9" s="30"/>
      <c r="M9" s="32"/>
    </row>
    <row r="10" spans="1:13" ht="19.5" customHeight="1">
      <c r="A10" s="27">
        <v>4</v>
      </c>
      <c r="B10" s="33" t="s">
        <v>53</v>
      </c>
      <c r="C10" s="48"/>
      <c r="D10" s="48"/>
      <c r="E10" s="58"/>
      <c r="F10" s="58"/>
      <c r="G10" s="30"/>
      <c r="H10" s="30"/>
      <c r="I10" s="30"/>
      <c r="J10" s="30"/>
      <c r="K10" s="30"/>
      <c r="L10" s="30"/>
      <c r="M10" s="32"/>
    </row>
    <row r="11" spans="1:13" ht="19.5" customHeight="1">
      <c r="A11" s="27">
        <v>5</v>
      </c>
      <c r="B11" s="29" t="s">
        <v>55</v>
      </c>
      <c r="C11" s="47"/>
      <c r="D11" s="47">
        <v>55.65</v>
      </c>
      <c r="E11" s="58"/>
      <c r="F11" s="58"/>
      <c r="G11" s="34"/>
      <c r="H11" s="34"/>
      <c r="I11" s="34"/>
      <c r="J11" s="34"/>
      <c r="K11" s="34"/>
      <c r="L11" s="34"/>
      <c r="M11" s="32"/>
    </row>
    <row r="12" spans="1:13" ht="24.75" customHeight="1">
      <c r="A12" s="27">
        <v>6</v>
      </c>
      <c r="B12" s="29" t="s">
        <v>56</v>
      </c>
      <c r="C12" s="47"/>
      <c r="D12" s="47"/>
      <c r="E12" s="47"/>
      <c r="F12" s="58">
        <v>100</v>
      </c>
      <c r="G12" s="34"/>
      <c r="H12" s="34"/>
      <c r="I12" s="34"/>
      <c r="J12" s="34"/>
      <c r="K12" s="34"/>
      <c r="L12" s="34"/>
      <c r="M12" s="32"/>
    </row>
    <row r="13" spans="1:13" ht="24.75" customHeight="1">
      <c r="A13" s="27">
        <v>7</v>
      </c>
      <c r="B13" s="29" t="s">
        <v>57</v>
      </c>
      <c r="C13" s="47"/>
      <c r="D13" s="47"/>
      <c r="E13" s="47"/>
      <c r="F13" s="48"/>
      <c r="G13" s="34"/>
      <c r="H13" s="34"/>
      <c r="I13" s="34"/>
      <c r="J13" s="34"/>
      <c r="K13" s="34"/>
      <c r="L13" s="34"/>
      <c r="M13" s="32"/>
    </row>
    <row r="14" spans="1:13" ht="19.5" customHeight="1">
      <c r="A14" s="27">
        <v>8</v>
      </c>
      <c r="B14" s="29" t="s">
        <v>58</v>
      </c>
      <c r="C14" s="47"/>
      <c r="D14" s="47"/>
      <c r="E14" s="47"/>
      <c r="F14" s="48"/>
      <c r="G14" s="35"/>
      <c r="H14" s="35"/>
      <c r="I14" s="35"/>
      <c r="J14" s="35"/>
      <c r="K14" s="32"/>
      <c r="L14" s="32"/>
      <c r="M14" s="32"/>
    </row>
    <row r="15" spans="1:13" ht="24.75" customHeight="1">
      <c r="A15" s="27">
        <v>9</v>
      </c>
      <c r="B15" s="29" t="s">
        <v>59</v>
      </c>
      <c r="C15" s="59">
        <v>100</v>
      </c>
      <c r="D15" s="59">
        <v>100</v>
      </c>
      <c r="E15" s="58">
        <v>97.97</v>
      </c>
      <c r="F15" s="58">
        <v>100</v>
      </c>
      <c r="G15" s="35"/>
      <c r="H15" s="35"/>
      <c r="I15" s="35"/>
      <c r="J15" s="35"/>
      <c r="K15" s="32"/>
      <c r="L15" s="32"/>
      <c r="M15" s="32"/>
    </row>
    <row r="16" spans="1:13" ht="19.5" customHeight="1">
      <c r="A16" s="27">
        <v>10</v>
      </c>
      <c r="B16" s="40"/>
      <c r="C16" s="47"/>
      <c r="D16" s="47"/>
      <c r="E16" s="47"/>
      <c r="F16" s="48"/>
      <c r="G16" s="35"/>
      <c r="H16" s="35"/>
      <c r="I16" s="35"/>
      <c r="J16" s="35"/>
      <c r="K16" s="32"/>
      <c r="L16" s="32"/>
      <c r="M16" s="32"/>
    </row>
    <row r="17" spans="1:13" s="38" customFormat="1" ht="19.5" customHeight="1">
      <c r="A17" s="83" t="s">
        <v>0</v>
      </c>
      <c r="B17" s="84"/>
      <c r="C17" s="56" t="s">
        <v>4</v>
      </c>
      <c r="D17" s="56" t="s">
        <v>5</v>
      </c>
      <c r="E17" s="57" t="s">
        <v>3</v>
      </c>
      <c r="F17" s="57">
        <v>4.17</v>
      </c>
      <c r="G17" s="37">
        <f aca="true" t="shared" si="0" ref="G17:M17">SUM(G7:G16)</f>
        <v>0</v>
      </c>
      <c r="H17" s="37">
        <f t="shared" si="0"/>
        <v>0</v>
      </c>
      <c r="I17" s="37">
        <f t="shared" si="0"/>
        <v>0</v>
      </c>
      <c r="J17" s="37">
        <f t="shared" si="0"/>
        <v>0</v>
      </c>
      <c r="K17" s="37">
        <f t="shared" si="0"/>
        <v>0</v>
      </c>
      <c r="L17" s="37">
        <f t="shared" si="0"/>
        <v>0</v>
      </c>
      <c r="M17" s="37">
        <f t="shared" si="0"/>
        <v>0</v>
      </c>
    </row>
    <row r="18" spans="1:13" ht="19.5" customHeight="1">
      <c r="A18" s="55" t="s">
        <v>17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2" ht="19.5" customHeight="1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</row>
    <row r="20" spans="1:13" ht="19.5" customHeight="1">
      <c r="A20" s="80" t="s">
        <v>24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17">
    <mergeCell ref="A20:M20"/>
    <mergeCell ref="J4:J5"/>
    <mergeCell ref="K4:K5"/>
    <mergeCell ref="L4:L5"/>
    <mergeCell ref="M4:M5"/>
    <mergeCell ref="A17:B17"/>
    <mergeCell ref="A19:L19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andjelija.neskovic</cp:lastModifiedBy>
  <cp:lastPrinted>2018-09-18T12:44:20Z</cp:lastPrinted>
  <dcterms:created xsi:type="dcterms:W3CDTF">2001-11-26T11:42:29Z</dcterms:created>
  <dcterms:modified xsi:type="dcterms:W3CDTF">2018-11-21T11:56:27Z</dcterms:modified>
  <cp:category/>
  <cp:version/>
  <cp:contentType/>
  <cp:contentStatus/>
</cp:coreProperties>
</file>