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376" windowHeight="4752" tabRatio="905" firstSheet="7" activeTab="22"/>
  </bookViews>
  <sheets>
    <sheet name="BEZBEDNOST TABEL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  <sheet name="TAB 21" sheetId="22" r:id="rId22"/>
    <sheet name="TAB 22" sheetId="23" r:id="rId23"/>
    <sheet name="Sheet1" sheetId="24" r:id="rId24"/>
    <sheet name="Sheet2" sheetId="25" r:id="rId25"/>
    <sheet name="Sheet3" sheetId="26" r:id="rId26"/>
    <sheet name="Sheet8" sheetId="27" r:id="rId27"/>
    <sheet name="Sheet9" sheetId="28" r:id="rId28"/>
    <sheet name="Sheet10" sheetId="29" r:id="rId29"/>
    <sheet name="Sheet11" sheetId="30" r:id="rId30"/>
    <sheet name="Sheet12" sheetId="31" r:id="rId31"/>
    <sheet name="Sheet13" sheetId="32" r:id="rId32"/>
    <sheet name="Sheet4" sheetId="33" r:id="rId33"/>
    <sheet name="Sheet5" sheetId="34" r:id="rId34"/>
    <sheet name="Sheet6" sheetId="35" r:id="rId35"/>
    <sheet name="Sheet7" sheetId="36" r:id="rId36"/>
    <sheet name="TAB PRAZNA" sheetId="37" r:id="rId37"/>
    <sheet name="Sheet14" sheetId="38" r:id="rId38"/>
  </sheets>
  <definedNames/>
  <calcPr fullCalcOnLoad="1"/>
</workbook>
</file>

<file path=xl/sharedStrings.xml><?xml version="1.0" encoding="utf-8"?>
<sst xmlns="http://schemas.openxmlformats.org/spreadsheetml/2006/main" count="1231" uniqueCount="189">
  <si>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</si>
  <si>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</si>
  <si>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</si>
  <si>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</si>
  <si>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</si>
  <si>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</si>
  <si>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</si>
  <si>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</si>
  <si>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</si>
  <si>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</si>
  <si>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</si>
  <si>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</si>
  <si>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УКУПНО ЗА УСТАНОВУ</t>
  </si>
  <si>
    <t>СПЕЦИЈАЛНА БОЛНИЦА ЗА БОЛЕСТИ ЗАВИСНОСТИ</t>
  </si>
  <si>
    <t>СПЕЦИЈАЛНА БОЛНИЦА ЗА РЕХАБИЛИТАЦИЈУ И ОРТОПЕДСКУ ПРОТЕТИКУ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</si>
  <si>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</si>
  <si>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</si>
  <si>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</si>
  <si>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</si>
  <si>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</si>
  <si>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</si>
  <si>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</si>
  <si>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</si>
  <si>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</si>
  <si>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</si>
  <si>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</si>
  <si>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</si>
  <si>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ПАЦИЈЕНАТА СА БОЛНИЧКОМ ИНФЕКЦИЈОМ МОКРАЋНОГ СИСТЕМА НА СВИМ ОДЕЉЕЊИМА</t>
  </si>
  <si>
    <t>СТОПА ИНЦИДЕНЦИЈЕ БОЛНИЧКИХ ИНФЕКЦИЈА МОКРАЋНОГ СИСТЕМА НА СВИМ ОДЕЉЕЊИМА</t>
  </si>
  <si>
    <t>ИЗВЕШТАЈ О СТОПИ ИНЦИДЕНЦИЈЕ ИНФЕКЦИЈЕ ОПЕРАТИВНОГ МЕСТА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</si>
  <si>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</si>
  <si>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</si>
  <si>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</si>
  <si>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</si>
  <si>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</si>
  <si>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</si>
  <si>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 xml:space="preserve">СПЕЦИЈАЛНА БОЛНИЦА ЗА ЕНДЕМСКУ НЕФРОПАТИЈУ </t>
  </si>
  <si>
    <t>ЗДРАВСТВЕНА
 УСТАНОВА</t>
  </si>
  <si>
    <t>ПОКАЗАТЕЉИ КВАЛИТЕТА РАДА ЗА ОБЛАСТ БЕЗБЕДНОСТ ПАЦИЈЕНТА У БОЛНИЦАМА У БЕОГРАДУ - БРОЈ КОМПЛИКАЦИЈА УСЛЕД ДАВАЊА АНЕСТЕЗИЈЕ</t>
  </si>
  <si>
    <t>ПОКАЗАТЕЉИ КВАЛИТЕТА РАДА ЗА ОБЛАСТ БЕЗБЕДНОСТ ПАЦИЈЕНТА У БОЛНИЦАМА У БЕОГРАДУ -БРОЈ МЕХАНИЧКИХ ЈАТРОГЕНИХ ОШТЕЋЕЊА УСЛЕД ХИРУРШКИХ ИНТЕРВЕНЦИЈА</t>
  </si>
  <si>
    <t>ПОКАЗАТЕЉИ КВАЛИТЕТА РАДА ЗА ОБЛАСТ БЕЗБЕДНОСТ ПАЦИЈЕНТА У БОЛНИЦАМА У БЕОГРАДУ -БРОЈ ТРОМБОЕМБОЛИЈСКИХ КОМПЛИКАЦИЈА</t>
  </si>
  <si>
    <t>СТОПА МЕХАНИЧКИХ ЈАТРОГЕНИХ ОШТЕЋЕЊА УСЛЕД ХИРУРШКИХ ИНТЕРВЕНЦИЈА ИСКАЗАНА НА 1000 ХИРУРШКИХ ИНТЕРВЕНЦИЈА</t>
  </si>
  <si>
    <t>СТОПА КОМПЛИКАЦИЈА УСЛЕД ДАВАЊА АНЕСТЕЗИЈЕ ИСКАЗАНА НА 1000 ОПЕРИСАНИХ ПАЦИЈЕНАТА</t>
  </si>
  <si>
    <t>БРОЈ ХОСПИТАЛИЗОВАНИХ ПАЦИЈЕНАТА СА УРИНАРНИМ КАТЕТЕРОМ НА СВИМ ОДЕЉЕЊИМА</t>
  </si>
  <si>
    <t>0,07</t>
  </si>
  <si>
    <t>0,00</t>
  </si>
  <si>
    <t>1,4</t>
  </si>
  <si>
    <t>5,5</t>
  </si>
  <si>
    <t>4,8</t>
  </si>
  <si>
    <t>10,5</t>
  </si>
  <si>
    <t>2,9</t>
  </si>
  <si>
    <t>0,0</t>
  </si>
  <si>
    <t>0,5</t>
  </si>
  <si>
    <t>0,3</t>
  </si>
  <si>
    <t>9,2</t>
  </si>
  <si>
    <t>1,5</t>
  </si>
  <si>
    <t>2,11</t>
  </si>
  <si>
    <t>8,29</t>
  </si>
  <si>
    <t>4,88</t>
  </si>
  <si>
    <t>13,45</t>
  </si>
  <si>
    <t>3,36</t>
  </si>
  <si>
    <t>2,66</t>
  </si>
  <si>
    <t>0,68</t>
  </si>
  <si>
    <t>1,06</t>
  </si>
  <si>
    <t>8,28</t>
  </si>
  <si>
    <t>1,49</t>
  </si>
  <si>
    <t>0,81</t>
  </si>
  <si>
    <t>43,68</t>
  </si>
  <si>
    <t>0,63</t>
  </si>
  <si>
    <t>1,86</t>
  </si>
  <si>
    <t xml:space="preserve">јул-децембар
 2007 </t>
  </si>
  <si>
    <t>јануар- децембар 
2008</t>
  </si>
  <si>
    <t>јануар-децембар
 2009</t>
  </si>
  <si>
    <t>КБЦ "ДР ДРАГИША МИШОВИЋ"</t>
  </si>
  <si>
    <t>ГИНЕКОЛОШКО АКУШЕРСКА КЛИНИКА - НАРОДНИ ФРОНТ</t>
  </si>
  <si>
    <t>ИНСТИТУТ ЗА КАРДИОВАСКУЛАРНЕ БОЛЕСТИ - ДЕДИЊЕ</t>
  </si>
  <si>
    <t>јул-децембар
 2011</t>
  </si>
  <si>
    <t>ИНСТИТУТ ЗА ОРТОПЕДСКО ХИРУРШКЕ БОЛЕСТИ-БАЊИЦА</t>
  </si>
  <si>
    <t>*Од 01. јула 2011. године овај показатељ се више не прати.</t>
  </si>
  <si>
    <t>СТОПА ПАДОВА ПАЦИЈЕНАТА ИСКАЗАНА НА 1000 ДАНА ХОСПИТАЛИЗАЦИЈЕ</t>
  </si>
  <si>
    <t>Ред.
бр.</t>
  </si>
  <si>
    <t>БРОЈ БИОЛОШКИХ КОНТРОЛА СТЕРИЛИЗАЦИЈЕ</t>
  </si>
  <si>
    <t>БРОЈ АУТОКЛАВА</t>
  </si>
  <si>
    <t>СТОПА ПАЦИЈЕНАТА СА ДЕКУБИТУСИМА ИСКАЗАНА НА 1000 ИСПИСАНИХ БОЛЕСНИКА</t>
  </si>
  <si>
    <t>СТОПА ТРОМБОЕМБОЛИЈСКИХ КОМПЛИКАЦИЈА ИСКАЗАНА НА 1000 ИСПИСАНИХ БОЛЕСНИКА</t>
  </si>
  <si>
    <t>ПРОСЕЧАН БРОЈ КОНТРОЛА СТЕРИЛИЗАЦИЈЕ ПО АУТОКЛАВУ</t>
  </si>
  <si>
    <t>ИНСТИТУТ ЗА ЗДРАВСТВЕНУ ЗАШТИТУ МАЈКЕ И ДЕТЕТА СРБИЈЕ
 "ДР В.ЧУПИЋ"</t>
  </si>
  <si>
    <t>јануар-децембар
 2012</t>
  </si>
  <si>
    <t>јануар-децембар
 2010</t>
  </si>
  <si>
    <t>КЛИНИКА ЗА ПСИХИЈАТРИЈСКЕ БОЛЕСТИ 
"ДР Л. ЛАЗАРЕВИЋ"</t>
  </si>
  <si>
    <t>ПОКАЗАТЕЉИ КВАЛИТЕТА РАДА ЗА ОБЛАСТ БЕЗБЕДНОСТ ПАЦИЈЕНТА У БОЛНИЦАМА У БЕОГРАДУ - БРОЈ ПАЦИЈЕНАТА СА ДЕКУБИТУСИМА НАСТАЛИМ ТОКОМ ХОСПИТАЛИЗАЦИЈЕ</t>
  </si>
  <si>
    <t>ПОКАЗАТЕЉИ КВАЛИТЕТА РАДА ЗА ОБЛАСТ БЕЗБЕДНОСТ ПАЦИЈЕНТА У БОЛНИЦАМА У БЕОГРАДУ - СТОПА ПОНОВЉЕНИХ ОПЕРАЦИЈА У ИСТОЈ РЕГИЈИ НА 1000 ОПЕРИСАНИХ ПАЦИЈЕНАТА</t>
  </si>
  <si>
    <t>СТРАНА 1</t>
  </si>
  <si>
    <t>СТРАНА 2</t>
  </si>
  <si>
    <t>СТРАНА 3</t>
  </si>
  <si>
    <t>СТРАНА 4</t>
  </si>
  <si>
    <t>БРОЈ ХИРУШКИХ ИНТЕРВЕНЦИЈА КОЈЕ СУ УРАЂЕНЕ НА ПОГРЕШНОЈ СТРАНИ ТЕЛА И ПОГРЕШНОМ ОРГАНУ</t>
  </si>
  <si>
    <t>Овај показатељ се прати од јула 2011. године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</si>
  <si>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</si>
  <si>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</si>
  <si>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</si>
  <si>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</si>
  <si>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</si>
  <si>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</si>
  <si>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11</t>
  </si>
  <si>
    <t>СТРАНА 12</t>
  </si>
  <si>
    <t>СТРАНА 13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</si>
  <si>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</si>
  <si>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</si>
  <si>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</si>
  <si>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</si>
  <si>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</si>
  <si>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</si>
  <si>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</si>
  <si>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</si>
  <si>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</si>
  <si>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јануар-децембар
 2013</t>
  </si>
  <si>
    <t>јануар-децембар
 2014</t>
  </si>
  <si>
    <t>јануар-децембар
 2015</t>
  </si>
  <si>
    <t>јануар-децембар
 2016</t>
  </si>
  <si>
    <t xml:space="preserve">Овај показатељ се прати од јула 2011. године
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биолошка контрола стерилизације једном у 3 месеца. </t>
  </si>
  <si>
    <t>јануар-децембар 2017</t>
  </si>
  <si>
    <t>ВОЈНО МЕДИЦИНСКА АКАДЕМИЈА БЕОГРАД</t>
  </si>
  <si>
    <t>Д.З-"ДР Ђ.КОВАЧЕВИЋ"ЛАЗАРЕВАЦ-ВАНБОЛ.ПОРОДИЛИШТЕ</t>
  </si>
  <si>
    <t>ИНС. ЗА МЕД. РАДА И РАДИО. ЗАШТИТУ " ДР Д. КАРАЈОВИЋ"</t>
  </si>
  <si>
    <t>ТАБЕЛА 1</t>
  </si>
  <si>
    <t>ПОКАЗАТЕЉИ КВАЛИТЕТА РАДА ЗА ОБЛАСТ БЕЗБЕДНОСТ ПАЦИЈЕНТА У БОЛНИЦАМА У БЕОГРАДУ - БРОЈ ПАДОВА ПАЦИЈЕНАТА</t>
  </si>
  <si>
    <t>ТАБЕЛА 2</t>
  </si>
  <si>
    <t>ТАБЕЛА 3</t>
  </si>
  <si>
    <t>ТАБЕЛА 4</t>
  </si>
  <si>
    <t>ТАБЕЛА 5</t>
  </si>
  <si>
    <t>ПОКАЗАТЕЉИ КВАЛИТЕТА РАДА ЗА ОБЛАСТ БЕЗБЕДНОСТ ПАЦИЈЕНТА У БОЛНИЦАМА У БЕОГРАДУ - БРОЈ ПОНОВЉЕНИХ ОПЕРАЦИЈА У ИСТОЈ РЕГИЈИ</t>
  </si>
  <si>
    <t>ТАБЕЛА 7</t>
  </si>
  <si>
    <t>ТАБЕЛА 8</t>
  </si>
  <si>
    <t>ТАБЕЛА 9</t>
  </si>
  <si>
    <t>ТАБЕЛА 10</t>
  </si>
  <si>
    <t>ТАБЕЛА 12</t>
  </si>
  <si>
    <t>ТАБЕЛА 13</t>
  </si>
  <si>
    <t>ТАБЕЛА 14</t>
  </si>
  <si>
    <t>ТАБЕЛА 15</t>
  </si>
  <si>
    <t>КЛИН. ЗА НЕУРОЛОГИЈУ И ПСИХИЈАТРИЈУ ЗА ДЕЦУ И ОМЛАДИНУ</t>
  </si>
  <si>
    <t>ТАБЕЛА 16</t>
  </si>
  <si>
    <t>ТАБЕЛА 17</t>
  </si>
  <si>
    <t>ТАБЕЛА 18</t>
  </si>
  <si>
    <t>ТАБЕЛА 19</t>
  </si>
  <si>
    <t>ТАБЕЛА 20</t>
  </si>
  <si>
    <t>ТАБЕЛА 21</t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</si>
  <si>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2007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</si>
  <si>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2008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</si>
  <si>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2009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</si>
  <si>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2010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</si>
  <si>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2011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</si>
  <si>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2012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</si>
  <si>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2013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</si>
  <si>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2014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</si>
  <si>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2015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</si>
  <si>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20016</t>
    </r>
  </si>
  <si>
    <t>ТАБЕЛА 22</t>
  </si>
  <si>
    <t xml:space="preserve">ТАБЕЛА </t>
  </si>
  <si>
    <t>Остале болнице које имају хирургију нису доставиле податке</t>
  </si>
  <si>
    <t>* Овај показатељ се прати од јула 2011. године</t>
  </si>
  <si>
    <t>ТАБЕЛА</t>
  </si>
  <si>
    <t>ПОКАЗАТЕЉИ КВАЛИТЕТА РАДА ЗА ОБЛАСТ БЕЗБЕДНОСТ ПАЦИ. У БОЛНИ. У БЕОГРАДУ - БРОЈ ПОНОВЉЕНИХ ОПЕРАЦИЈА У ИСТОЈ РЕГИЈИ</t>
  </si>
  <si>
    <t>ПОКАЗАТЕЉИ КВАЛИТЕТА РАДА ЗА ОБЛАСТ БЕЗБЕДНОСТ ПАЦИ. У БОЛНИ. У БЕОГРАДУ -БРОЈ МЕХАНИЧКИХ ЈАТРОГЕНИХ ОШТЕЋЕЊА УСЛЕД ХИРУР. ИНТЕРВЕНЦИЈА</t>
  </si>
  <si>
    <t xml:space="preserve">СТРАНА </t>
  </si>
  <si>
    <t xml:space="preserve">ТАБЕЛА 11 </t>
  </si>
  <si>
    <t>1  -  Б Е З Б Е Д Н О С Т</t>
  </si>
  <si>
    <t xml:space="preserve">биолошка контрола стерилизације једном у 3 месеца. </t>
  </si>
  <si>
    <t xml:space="preserve">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</t>
  </si>
  <si>
    <t>** ПРОСЕЧАН БРОЈ КОНТРОЛА СТЕРИЛИЗАЦИЈЕ ПО АУТОКЛАВУ СЕ ДОБИЈА ТАБ 16/17/26 (број недеља у год. за 6 месеци, а за годину дана са 52 недеље )</t>
  </si>
  <si>
    <t xml:space="preserve"> ИЗВЕШТАЈ О ПАДОВИМА, ДЕКУБИТУСИМА И ТРОМБОЕМБОЛИЈСКИМ КОМПЛИКАЦИЈАМА ПАЦИЈЕНАТА У БОЛНИЦАМА У БЕОГРАДУ  ЗА 2017. ГОДИНУ</t>
  </si>
  <si>
    <t>Табела 26</t>
  </si>
  <si>
    <t>БРОЈ ИСПИСАНИХ ПАЦИЈЕНАТА</t>
  </si>
  <si>
    <t>БРОЈ ДАНА ХОСПИТАЛИЗАЦИЈЕ</t>
  </si>
  <si>
    <t>БРОЈ СВИХ ПАДОВА ПАЦИЈЕНАТА</t>
  </si>
  <si>
    <t>БРОЈ ПАЦИЈЕНАТА СА ДЕКУБИТУСИМА</t>
  </si>
  <si>
    <t>БРОЈ ПАЦИЈЕНАТА СА ТРОМБОЕМБОЛИЈСКИМ КОМПЛИКАЦИЈАМА</t>
  </si>
  <si>
    <t>СТОПА ПАДОВА ПАЦИЈЕНАТА</t>
  </si>
  <si>
    <t>СТОПА ПАЦИЈЕНАТА СА ДЕКУБИТУСИМА</t>
  </si>
  <si>
    <t>СТОПА ТРОМБОЕМБОЛИЈСКИХ КОМПЛИКАЦИЈА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</si>
  <si>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</si>
  <si>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</si>
  <si>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ПСИХИЈАТРИЈСКЕ БОЛЕСТИ "ДР Л. ЛАЗАРЕВИЋ"</t>
  </si>
  <si>
    <t>СПЕЦИЈАЛНА БОЛНИЦА ЗА ЦЕРЕБРАЛНУ ПАРАЛИЗУ И  РАЗВОЈНУ НЕУРОЛОГИЈУ</t>
  </si>
  <si>
    <t>**</t>
  </si>
  <si>
    <t>КБЦ "Др Д. Мишовић"  у број исписаних пацијената урачунати су пацијенти са психијатрије и геријатрије</t>
  </si>
  <si>
    <t>СТРАНА 26</t>
  </si>
  <si>
    <t xml:space="preserve"> </t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</si>
  <si>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2017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</si>
</sst>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$&quot;_-;\-* #,##0\ &quot;$&quot;_-;_-* &quot;-&quot;\ &quot;$&quot;_-;_-@_-"/>
    <numFmt numFmtId="165" formatCode="_-* #,##0\ _$_-;\-* #,##0\ _$_-;_-* &quot;-&quot;\ _$_-;_-@_-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0.0"/>
    <numFmt numFmtId="169" formatCode="0.00;[Red]0.00"/>
    <numFmt numFmtId="170" formatCode="0.0;[Red]0.0"/>
    <numFmt numFmtId="171" formatCode="0.000;[Red]0.000"/>
    <numFmt numFmtId="172" formatCode="0;[Red]0"/>
    <numFmt numFmtId="173" formatCode="0.0000;[Red]0.0000"/>
    <numFmt numFmtId="174" formatCode="0.00000;[Red]0.00000"/>
    <numFmt numFmtId="175" formatCode="0.000000;[Red]0.000000"/>
    <numFmt numFmtId="176" formatCode="0.000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i/>
      <sz val="7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sz val="7.5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i/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7.5"/>
      <color indexed="10"/>
      <name val="Arial Narrow"/>
      <family val="2"/>
    </font>
    <font>
      <sz val="7.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7.5"/>
      <color rgb="FFFF0000"/>
      <name val="Arial Narrow"/>
      <family val="2"/>
    </font>
    <font>
      <sz val="7.5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2" fontId="8" fillId="7" borderId="10" xfId="0" applyNumberFormat="1" applyFont="1" applyFill="1" applyBorder="1" applyAlignment="1">
      <alignment horizontal="center" vertical="center"/>
    </xf>
    <xf numFmtId="2" fontId="8" fillId="7" borderId="11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8" fillId="7" borderId="11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76" fillId="33" borderId="11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2" fontId="77" fillId="7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2" fontId="8" fillId="7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2" fontId="8" fillId="7" borderId="10" xfId="0" applyNumberFormat="1" applyFont="1" applyFill="1" applyBorder="1" applyAlignment="1">
      <alignment horizontal="center" vertical="center"/>
    </xf>
    <xf numFmtId="169" fontId="8" fillId="7" borderId="10" xfId="0" applyNumberFormat="1" applyFont="1" applyFill="1" applyBorder="1" applyAlignment="1">
      <alignment horizontal="center" vertical="center" wrapText="1"/>
    </xf>
    <xf numFmtId="2" fontId="8" fillId="7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76" fillId="33" borderId="11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169" fontId="8" fillId="7" borderId="11" xfId="0" applyNumberFormat="1" applyFont="1" applyFill="1" applyBorder="1" applyAlignment="1">
      <alignment horizontal="center" vertical="center"/>
    </xf>
    <xf numFmtId="169" fontId="8" fillId="7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Border="1" applyAlignment="1">
      <alignment vertical="center"/>
    </xf>
    <xf numFmtId="0" fontId="76" fillId="33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9" xfId="0" applyNumberFormat="1" applyFont="1" applyFill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center" vertical="center" wrapText="1"/>
    </xf>
    <xf numFmtId="168" fontId="10" fillId="33" borderId="11" xfId="0" applyNumberFormat="1" applyFont="1" applyFill="1" applyBorder="1" applyAlignment="1">
      <alignment horizontal="center" vertical="center" wrapText="1"/>
    </xf>
    <xf numFmtId="168" fontId="10" fillId="33" borderId="11" xfId="0" applyNumberFormat="1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10" fillId="33" borderId="21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" fontId="17" fillId="33" borderId="21" xfId="0" applyNumberFormat="1" applyFont="1" applyFill="1" applyBorder="1" applyAlignment="1">
      <alignment horizontal="center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1" fontId="17" fillId="33" borderId="22" xfId="0" applyNumberFormat="1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" fontId="17" fillId="33" borderId="2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 vertical="center" wrapText="1"/>
    </xf>
    <xf numFmtId="169" fontId="16" fillId="33" borderId="11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33" borderId="0" xfId="0" applyFont="1" applyFill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/>
    </xf>
    <xf numFmtId="0" fontId="8" fillId="7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23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right" vertical="center" wrapText="1"/>
    </xf>
    <xf numFmtId="0" fontId="25" fillId="33" borderId="0" xfId="0" applyFont="1" applyFill="1" applyAlignment="1">
      <alignment vertical="center"/>
    </xf>
    <xf numFmtId="0" fontId="79" fillId="33" borderId="24" xfId="0" applyFont="1" applyFill="1" applyBorder="1" applyAlignment="1">
      <alignment horizontal="right" vertical="center" wrapText="1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 vertical="center"/>
    </xf>
    <xf numFmtId="2" fontId="29" fillId="33" borderId="29" xfId="0" applyNumberFormat="1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2" fontId="29" fillId="0" borderId="33" xfId="0" applyNumberFormat="1" applyFont="1" applyFill="1" applyBorder="1" applyAlignment="1">
      <alignment horizontal="center" vertical="center"/>
    </xf>
    <xf numFmtId="2" fontId="31" fillId="0" borderId="34" xfId="0" applyNumberFormat="1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/>
    </xf>
    <xf numFmtId="2" fontId="8" fillId="35" borderId="35" xfId="0" applyNumberFormat="1" applyFont="1" applyFill="1" applyBorder="1" applyAlignment="1">
      <alignment horizontal="center" vertical="center"/>
    </xf>
    <xf numFmtId="2" fontId="8" fillId="35" borderId="36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9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33" fillId="33" borderId="0" xfId="0" applyFont="1" applyFill="1" applyAlignment="1">
      <alignment vertical="center"/>
    </xf>
    <xf numFmtId="2" fontId="10" fillId="33" borderId="0" xfId="0" applyNumberFormat="1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69" fontId="10" fillId="0" borderId="21" xfId="0" applyNumberFormat="1" applyFont="1" applyFill="1" applyBorder="1" applyAlignment="1">
      <alignment horizontal="center" vertical="center"/>
    </xf>
    <xf numFmtId="169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/>
    </xf>
    <xf numFmtId="169" fontId="10" fillId="0" borderId="11" xfId="0" applyNumberFormat="1" applyFont="1" applyFill="1" applyBorder="1" applyAlignment="1">
      <alignment horizontal="center" vertical="center"/>
    </xf>
    <xf numFmtId="169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horizontal="left" vertical="center" wrapText="1"/>
      <protection locked="0"/>
    </xf>
    <xf numFmtId="0" fontId="8" fillId="7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76" fillId="33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22" fillId="33" borderId="39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8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8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34" fillId="33" borderId="0" xfId="0" applyFont="1" applyFill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26" fillId="33" borderId="45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/>
    </xf>
    <xf numFmtId="0" fontId="27" fillId="0" borderId="33" xfId="0" applyFont="1" applyBorder="1" applyAlignment="1">
      <alignment vertical="center"/>
    </xf>
    <xf numFmtId="0" fontId="81" fillId="33" borderId="46" xfId="0" applyFont="1" applyFill="1" applyBorder="1" applyAlignment="1">
      <alignment horizontal="center" vertical="center" wrapText="1"/>
    </xf>
    <xf numFmtId="0" fontId="82" fillId="0" borderId="33" xfId="0" applyFont="1" applyBorder="1" applyAlignment="1">
      <alignment vertical="center"/>
    </xf>
    <xf numFmtId="0" fontId="28" fillId="0" borderId="33" xfId="0" applyFont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32" fillId="35" borderId="48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10" fillId="7" borderId="49" xfId="0" applyNumberFormat="1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R27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1" width="7.7109375" style="147" customWidth="1"/>
    <col min="2" max="2" width="70.7109375" style="148" customWidth="1"/>
    <col min="3" max="12" width="7.7109375" style="148" customWidth="1"/>
    <col min="13" max="16384" width="9.140625" style="148" customWidth="1"/>
  </cols>
  <sheetData>
    <row r="1" ht="15" customHeight="1"/>
    <row r="2" ht="15" customHeight="1"/>
    <row r="3" ht="15" customHeight="1"/>
    <row r="4" spans="1:2" ht="18" customHeight="1">
      <c r="A4" s="147" t="s">
        <v>161</v>
      </c>
      <c r="B4" s="149" t="s">
        <v>166</v>
      </c>
    </row>
    <row r="5" ht="18" customHeight="1"/>
    <row r="6" spans="1:14" ht="15" customHeight="1">
      <c r="A6" s="147">
        <v>1</v>
      </c>
      <c r="B6" s="150" t="s">
        <v>126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5" customHeight="1">
      <c r="A7" s="147">
        <v>2</v>
      </c>
      <c r="B7" s="151" t="s">
        <v>79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34.5" customHeight="1">
      <c r="A8" s="147">
        <v>3</v>
      </c>
      <c r="B8" s="206" t="s">
        <v>90</v>
      </c>
      <c r="C8" s="206"/>
      <c r="D8" s="206"/>
      <c r="E8" s="206"/>
      <c r="F8" s="206"/>
      <c r="G8" s="206"/>
      <c r="H8" s="206"/>
      <c r="I8" s="206"/>
      <c r="J8" s="206"/>
      <c r="K8" s="151"/>
      <c r="L8" s="151"/>
      <c r="M8" s="151"/>
      <c r="N8" s="151"/>
    </row>
    <row r="9" spans="1:14" ht="15" customHeight="1">
      <c r="A9" s="147">
        <v>4</v>
      </c>
      <c r="B9" s="205" t="s">
        <v>83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</row>
    <row r="10" spans="1:14" ht="15" customHeight="1">
      <c r="A10" s="147">
        <v>5</v>
      </c>
      <c r="B10" s="206" t="s">
        <v>162</v>
      </c>
      <c r="C10" s="206"/>
      <c r="D10" s="206"/>
      <c r="E10" s="206"/>
      <c r="F10" s="206"/>
      <c r="G10" s="206"/>
      <c r="H10" s="206"/>
      <c r="I10" s="206"/>
      <c r="J10" s="206"/>
      <c r="K10" s="151"/>
      <c r="L10" s="151"/>
      <c r="M10" s="151"/>
      <c r="N10" s="151"/>
    </row>
    <row r="11" spans="1:14" ht="35.25" customHeight="1">
      <c r="A11" s="147">
        <v>6</v>
      </c>
      <c r="B11" s="206" t="s">
        <v>91</v>
      </c>
      <c r="C11" s="206"/>
      <c r="D11" s="206"/>
      <c r="E11" s="206"/>
      <c r="F11" s="206"/>
      <c r="G11" s="206"/>
      <c r="H11" s="206"/>
      <c r="I11" s="206"/>
      <c r="J11" s="206"/>
      <c r="K11" s="150"/>
      <c r="L11" s="150"/>
      <c r="M11" s="150"/>
      <c r="N11" s="150"/>
    </row>
    <row r="12" spans="1:14" ht="15" customHeight="1">
      <c r="A12" s="147">
        <v>7</v>
      </c>
      <c r="B12" s="206" t="s">
        <v>163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  <row r="13" spans="1:14" ht="15" customHeight="1">
      <c r="A13" s="147">
        <v>8</v>
      </c>
      <c r="B13" s="150" t="s">
        <v>41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5" customHeight="1">
      <c r="A14" s="147">
        <v>9</v>
      </c>
      <c r="B14" s="150" t="s">
        <v>40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ht="15" customHeight="1">
      <c r="A15" s="147">
        <v>10</v>
      </c>
      <c r="B15" s="150" t="s">
        <v>84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15" customHeight="1">
      <c r="A16" s="147">
        <v>11</v>
      </c>
      <c r="B16" s="150" t="s">
        <v>38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15" customHeight="1">
      <c r="A17" s="147">
        <v>12</v>
      </c>
      <c r="B17" s="150" t="s">
        <v>42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15" customHeight="1">
      <c r="A18" s="147">
        <v>13</v>
      </c>
      <c r="B18" s="150" t="s">
        <v>96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8" ht="15" customHeight="1">
      <c r="A19" s="147">
        <v>14</v>
      </c>
      <c r="B19" s="150" t="s">
        <v>25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36"/>
      <c r="P19" s="136"/>
      <c r="Q19" s="136"/>
      <c r="R19" s="136"/>
    </row>
    <row r="20" spans="1:14" ht="15" customHeight="1">
      <c r="A20" s="147">
        <v>15</v>
      </c>
      <c r="B20" s="150" t="s">
        <v>26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</row>
    <row r="21" spans="1:14" ht="15" customHeight="1">
      <c r="A21" s="147">
        <v>16</v>
      </c>
      <c r="B21" s="150" t="s">
        <v>81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14" ht="15" customHeight="1">
      <c r="A22" s="147">
        <v>17</v>
      </c>
      <c r="B22" s="150" t="s">
        <v>82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15" customHeight="1">
      <c r="A23" s="147">
        <v>18</v>
      </c>
      <c r="B23" s="150" t="s">
        <v>85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ht="15" customHeight="1">
      <c r="A24" s="147">
        <v>19</v>
      </c>
      <c r="B24" s="150" t="s">
        <v>28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5" customHeight="1">
      <c r="A25" s="147">
        <v>20</v>
      </c>
      <c r="B25" s="150" t="s">
        <v>27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14" ht="15" customHeight="1">
      <c r="A26" s="147">
        <v>21</v>
      </c>
      <c r="B26" s="150" t="s">
        <v>43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15" customHeight="1">
      <c r="A27" s="147">
        <v>22</v>
      </c>
      <c r="B27" s="150" t="s">
        <v>29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8" customHeight="1"/>
    <row r="38" ht="18" customHeight="1"/>
    <row r="39" ht="18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5">
    <mergeCell ref="B9:N9"/>
    <mergeCell ref="B11:J11"/>
    <mergeCell ref="B10:J10"/>
    <mergeCell ref="B8:J8"/>
    <mergeCell ref="B12:N12"/>
  </mergeCells>
  <printOptions horizontalCentered="1"/>
  <pageMargins left="0.5" right="0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7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40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134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120">
        <v>3</v>
      </c>
      <c r="D7" s="120">
        <v>12</v>
      </c>
      <c r="E7" s="120">
        <v>19</v>
      </c>
      <c r="F7" s="79">
        <v>6</v>
      </c>
      <c r="G7" s="79">
        <v>11</v>
      </c>
      <c r="H7" s="68">
        <v>36</v>
      </c>
      <c r="I7" s="68">
        <v>26</v>
      </c>
      <c r="J7" s="68">
        <v>73</v>
      </c>
      <c r="K7" s="68">
        <v>17</v>
      </c>
      <c r="L7" s="68">
        <v>4</v>
      </c>
      <c r="M7" s="68">
        <v>13</v>
      </c>
    </row>
    <row r="8" spans="1:13" ht="12.75" customHeight="1">
      <c r="A8" s="16">
        <v>2</v>
      </c>
      <c r="B8" s="42" t="s">
        <v>19</v>
      </c>
      <c r="C8" s="90">
        <v>0</v>
      </c>
      <c r="D8" s="90">
        <v>0</v>
      </c>
      <c r="E8" s="90">
        <v>0</v>
      </c>
      <c r="F8" s="68">
        <v>9</v>
      </c>
      <c r="G8" s="68">
        <v>2</v>
      </c>
      <c r="H8" s="67">
        <v>0</v>
      </c>
      <c r="I8" s="67">
        <v>1</v>
      </c>
      <c r="J8" s="67">
        <v>1</v>
      </c>
      <c r="K8" s="67">
        <v>5</v>
      </c>
      <c r="L8" s="67">
        <v>1</v>
      </c>
      <c r="M8" s="67">
        <v>2</v>
      </c>
    </row>
    <row r="9" spans="1:13" ht="12.75" customHeight="1">
      <c r="A9" s="16">
        <v>3</v>
      </c>
      <c r="B9" s="43" t="s">
        <v>1</v>
      </c>
      <c r="C9" s="90">
        <v>1</v>
      </c>
      <c r="D9" s="90">
        <v>16</v>
      </c>
      <c r="E9" s="90">
        <v>1</v>
      </c>
      <c r="F9" s="68">
        <v>2</v>
      </c>
      <c r="G9" s="68">
        <v>10</v>
      </c>
      <c r="H9" s="70">
        <v>22</v>
      </c>
      <c r="I9" s="70">
        <v>15</v>
      </c>
      <c r="J9" s="70">
        <v>5</v>
      </c>
      <c r="K9" s="70">
        <v>1</v>
      </c>
      <c r="L9" s="70">
        <v>1</v>
      </c>
      <c r="M9" s="70">
        <v>4</v>
      </c>
    </row>
    <row r="10" spans="1:13" ht="12.75" customHeight="1">
      <c r="A10" s="16">
        <v>4</v>
      </c>
      <c r="B10" s="43" t="s">
        <v>2</v>
      </c>
      <c r="C10" s="90">
        <v>4</v>
      </c>
      <c r="D10" s="90">
        <v>7</v>
      </c>
      <c r="E10" s="90">
        <v>7</v>
      </c>
      <c r="F10" s="67">
        <v>6</v>
      </c>
      <c r="G10" s="67">
        <v>12</v>
      </c>
      <c r="H10" s="68">
        <v>7</v>
      </c>
      <c r="I10" s="68">
        <v>10</v>
      </c>
      <c r="J10" s="68">
        <v>17</v>
      </c>
      <c r="K10" s="68">
        <v>9</v>
      </c>
      <c r="L10" s="68">
        <v>13</v>
      </c>
      <c r="M10" s="68">
        <v>4</v>
      </c>
    </row>
    <row r="11" spans="1:13" ht="12.75" customHeight="1">
      <c r="A11" s="16">
        <v>5</v>
      </c>
      <c r="B11" s="42" t="s">
        <v>3</v>
      </c>
      <c r="C11" s="121">
        <v>6</v>
      </c>
      <c r="D11" s="121">
        <v>3</v>
      </c>
      <c r="E11" s="121">
        <v>6</v>
      </c>
      <c r="F11" s="70">
        <v>7</v>
      </c>
      <c r="G11" s="70">
        <v>0</v>
      </c>
      <c r="H11" s="68">
        <v>5</v>
      </c>
      <c r="I11" s="68">
        <v>1</v>
      </c>
      <c r="J11" s="68">
        <v>1</v>
      </c>
      <c r="K11" s="68">
        <v>1</v>
      </c>
      <c r="L11" s="68">
        <v>2</v>
      </c>
      <c r="M11" s="68">
        <v>1</v>
      </c>
    </row>
    <row r="12" spans="1:13" ht="12.75" customHeight="1">
      <c r="A12" s="16">
        <v>6</v>
      </c>
      <c r="B12" s="42" t="s">
        <v>11</v>
      </c>
      <c r="C12" s="90">
        <v>14</v>
      </c>
      <c r="D12" s="90">
        <v>14</v>
      </c>
      <c r="E12" s="90">
        <v>5</v>
      </c>
      <c r="F12" s="68">
        <v>6</v>
      </c>
      <c r="G12" s="68">
        <v>4</v>
      </c>
      <c r="H12" s="68">
        <v>12</v>
      </c>
      <c r="I12" s="68">
        <v>3</v>
      </c>
      <c r="J12" s="68">
        <v>3</v>
      </c>
      <c r="K12" s="68">
        <v>0</v>
      </c>
      <c r="L12" s="68">
        <v>0</v>
      </c>
      <c r="M12" s="68">
        <v>1</v>
      </c>
    </row>
    <row r="13" spans="1:13" ht="12.75" customHeight="1">
      <c r="A13" s="16">
        <v>7</v>
      </c>
      <c r="B13" s="43" t="s">
        <v>4</v>
      </c>
      <c r="C13" s="90">
        <v>2</v>
      </c>
      <c r="D13" s="90">
        <v>0</v>
      </c>
      <c r="E13" s="90">
        <v>0</v>
      </c>
      <c r="F13" s="68">
        <v>0</v>
      </c>
      <c r="G13" s="68">
        <v>1</v>
      </c>
      <c r="H13" s="68">
        <v>1</v>
      </c>
      <c r="I13" s="68">
        <v>0</v>
      </c>
      <c r="J13" s="68">
        <v>0</v>
      </c>
      <c r="K13" s="68">
        <v>21</v>
      </c>
      <c r="L13" s="68">
        <v>0</v>
      </c>
      <c r="M13" s="68"/>
    </row>
    <row r="14" spans="1:13" ht="12.75" customHeight="1">
      <c r="A14" s="16">
        <v>8</v>
      </c>
      <c r="B14" s="43" t="s">
        <v>122</v>
      </c>
      <c r="C14" s="90"/>
      <c r="D14" s="90"/>
      <c r="E14" s="90"/>
      <c r="F14" s="68"/>
      <c r="G14" s="68"/>
      <c r="H14" s="68"/>
      <c r="I14" s="68"/>
      <c r="J14" s="68"/>
      <c r="K14" s="68"/>
      <c r="L14" s="68"/>
      <c r="M14" s="68"/>
    </row>
    <row r="15" spans="1:13" ht="12.75" customHeight="1">
      <c r="A15" s="16">
        <v>9</v>
      </c>
      <c r="B15" s="42" t="s">
        <v>5</v>
      </c>
      <c r="C15" s="90">
        <v>0</v>
      </c>
      <c r="D15" s="90">
        <v>1</v>
      </c>
      <c r="E15" s="90">
        <v>1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1</v>
      </c>
    </row>
    <row r="16" spans="1:13" ht="24.75" customHeight="1">
      <c r="A16" s="16">
        <v>10</v>
      </c>
      <c r="B16" s="42" t="s">
        <v>86</v>
      </c>
      <c r="C16" s="90">
        <v>1</v>
      </c>
      <c r="D16" s="90">
        <v>2</v>
      </c>
      <c r="E16" s="90">
        <v>0</v>
      </c>
      <c r="F16" s="68">
        <v>4</v>
      </c>
      <c r="G16" s="68">
        <v>0</v>
      </c>
      <c r="H16" s="68">
        <v>2</v>
      </c>
      <c r="I16" s="68">
        <v>5</v>
      </c>
      <c r="J16" s="68">
        <v>5</v>
      </c>
      <c r="K16" s="68">
        <v>0</v>
      </c>
      <c r="L16" s="68">
        <v>0</v>
      </c>
      <c r="M16" s="68"/>
    </row>
    <row r="17" spans="1:13" ht="12.75" customHeight="1">
      <c r="A17" s="16">
        <v>11</v>
      </c>
      <c r="B17" s="42" t="s">
        <v>140</v>
      </c>
      <c r="C17" s="90">
        <v>0</v>
      </c>
      <c r="D17" s="90"/>
      <c r="E17" s="90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/>
    </row>
    <row r="18" spans="1:13" ht="12.75" customHeight="1">
      <c r="A18" s="16">
        <v>12</v>
      </c>
      <c r="B18" s="42" t="s">
        <v>20</v>
      </c>
      <c r="C18" s="90">
        <v>3</v>
      </c>
      <c r="D18" s="90">
        <v>23</v>
      </c>
      <c r="E18" s="90">
        <v>19</v>
      </c>
      <c r="F18" s="68">
        <v>16</v>
      </c>
      <c r="G18" s="68">
        <v>5</v>
      </c>
      <c r="H18" s="68">
        <v>10</v>
      </c>
      <c r="I18" s="68">
        <v>7</v>
      </c>
      <c r="J18" s="68">
        <v>4</v>
      </c>
      <c r="K18" s="68">
        <v>5</v>
      </c>
      <c r="L18" s="68">
        <v>11</v>
      </c>
      <c r="M18" s="68">
        <v>12</v>
      </c>
    </row>
    <row r="19" spans="1:13" ht="12.75" customHeight="1">
      <c r="A19" s="16">
        <v>13</v>
      </c>
      <c r="B19" s="42" t="s">
        <v>6</v>
      </c>
      <c r="C19" s="90">
        <v>0</v>
      </c>
      <c r="D19" s="122">
        <v>0</v>
      </c>
      <c r="E19" s="90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/>
    </row>
    <row r="20" spans="1:13" ht="12.75" customHeight="1">
      <c r="A20" s="16">
        <v>14</v>
      </c>
      <c r="B20" s="42" t="s">
        <v>7</v>
      </c>
      <c r="C20" s="90">
        <v>0</v>
      </c>
      <c r="D20" s="90"/>
      <c r="E20" s="90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/>
    </row>
    <row r="21" spans="1:13" ht="24.75" customHeight="1">
      <c r="A21" s="16">
        <v>15</v>
      </c>
      <c r="B21" s="42" t="s">
        <v>22</v>
      </c>
      <c r="C21" s="90">
        <v>7</v>
      </c>
      <c r="D21" s="90">
        <v>20</v>
      </c>
      <c r="E21" s="90">
        <v>2</v>
      </c>
      <c r="F21" s="68">
        <v>1</v>
      </c>
      <c r="G21" s="68">
        <v>10</v>
      </c>
      <c r="H21" s="68">
        <v>11</v>
      </c>
      <c r="I21" s="68">
        <v>9</v>
      </c>
      <c r="J21" s="68">
        <v>7</v>
      </c>
      <c r="K21" s="68">
        <v>6</v>
      </c>
      <c r="L21" s="68">
        <v>0</v>
      </c>
      <c r="M21" s="68">
        <v>1</v>
      </c>
    </row>
    <row r="22" spans="1:13" ht="24.75" customHeight="1">
      <c r="A22" s="16">
        <v>16</v>
      </c>
      <c r="B22" s="42" t="s">
        <v>89</v>
      </c>
      <c r="C22" s="90">
        <v>0</v>
      </c>
      <c r="D22" s="90">
        <v>0</v>
      </c>
      <c r="E22" s="90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/>
    </row>
    <row r="23" spans="1:13" ht="12.75" customHeight="1">
      <c r="A23" s="16">
        <v>17</v>
      </c>
      <c r="B23" s="42" t="s">
        <v>17</v>
      </c>
      <c r="C23" s="90"/>
      <c r="D23" s="90"/>
      <c r="E23" s="90">
        <v>6</v>
      </c>
      <c r="F23" s="68">
        <v>150</v>
      </c>
      <c r="G23" s="68">
        <v>72</v>
      </c>
      <c r="H23" s="67">
        <v>223</v>
      </c>
      <c r="I23" s="67">
        <v>30</v>
      </c>
      <c r="J23" s="67">
        <v>40</v>
      </c>
      <c r="K23" s="67">
        <v>20</v>
      </c>
      <c r="L23" s="67">
        <v>4</v>
      </c>
      <c r="M23" s="67">
        <v>17</v>
      </c>
    </row>
    <row r="24" spans="1:13" ht="12.75" customHeight="1">
      <c r="A24" s="16">
        <v>18</v>
      </c>
      <c r="B24" s="42" t="s">
        <v>8</v>
      </c>
      <c r="C24" s="90"/>
      <c r="D24" s="90"/>
      <c r="E24" s="90">
        <v>0</v>
      </c>
      <c r="F24" s="68"/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/>
    </row>
    <row r="25" spans="1:13" ht="12.75" customHeight="1">
      <c r="A25" s="16">
        <v>19</v>
      </c>
      <c r="B25" s="42" t="s">
        <v>16</v>
      </c>
      <c r="C25" s="90">
        <v>0</v>
      </c>
      <c r="D25" s="90">
        <v>0</v>
      </c>
      <c r="E25" s="90">
        <v>0</v>
      </c>
      <c r="F25" s="67">
        <v>0</v>
      </c>
      <c r="G25" s="67">
        <v>2</v>
      </c>
      <c r="H25" s="68">
        <v>4</v>
      </c>
      <c r="I25" s="68">
        <v>3</v>
      </c>
      <c r="J25" s="68">
        <v>0</v>
      </c>
      <c r="K25" s="68">
        <v>0</v>
      </c>
      <c r="L25" s="68">
        <v>0</v>
      </c>
      <c r="M25" s="68">
        <v>1</v>
      </c>
    </row>
    <row r="26" spans="1:13" ht="12.75" customHeight="1">
      <c r="A26" s="16">
        <v>20</v>
      </c>
      <c r="B26" s="42" t="s">
        <v>13</v>
      </c>
      <c r="C26" s="90">
        <v>0</v>
      </c>
      <c r="D26" s="90">
        <v>0</v>
      </c>
      <c r="E26" s="90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/>
    </row>
    <row r="27" spans="1:13" ht="12.75" customHeight="1">
      <c r="A27" s="16">
        <v>21</v>
      </c>
      <c r="B27" s="42" t="s">
        <v>9</v>
      </c>
      <c r="C27" s="90">
        <v>0</v>
      </c>
      <c r="D27" s="90">
        <v>0</v>
      </c>
      <c r="E27" s="90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/>
    </row>
    <row r="28" spans="1:13" ht="12.75" customHeight="1">
      <c r="A28" s="16">
        <v>22</v>
      </c>
      <c r="B28" s="42" t="s">
        <v>15</v>
      </c>
      <c r="C28" s="90">
        <v>5</v>
      </c>
      <c r="D28" s="90">
        <v>0</v>
      </c>
      <c r="E28" s="90">
        <v>4</v>
      </c>
      <c r="F28" s="68">
        <v>0</v>
      </c>
      <c r="G28" s="68">
        <v>4</v>
      </c>
      <c r="H28" s="68">
        <v>6</v>
      </c>
      <c r="I28" s="68">
        <v>12</v>
      </c>
      <c r="J28" s="68">
        <v>0</v>
      </c>
      <c r="K28" s="68">
        <v>2</v>
      </c>
      <c r="L28" s="68">
        <v>0</v>
      </c>
      <c r="M28" s="68">
        <v>1</v>
      </c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/>
      <c r="H29" s="68"/>
      <c r="I29" s="68"/>
      <c r="J29" s="68"/>
      <c r="K29" s="69"/>
      <c r="L29" s="69"/>
      <c r="M29" s="69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68"/>
      <c r="H30" s="68"/>
      <c r="I30" s="68"/>
      <c r="J30" s="68"/>
      <c r="K30" s="69"/>
      <c r="L30" s="69"/>
      <c r="M30" s="69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9"/>
      <c r="L31" s="69"/>
      <c r="M31" s="6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9"/>
      <c r="L32" s="69"/>
      <c r="M32" s="6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9"/>
      <c r="L33" s="69"/>
      <c r="M33" s="6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46</v>
      </c>
      <c r="D36" s="133">
        <f t="shared" si="0"/>
        <v>98</v>
      </c>
      <c r="E36" s="133">
        <f t="shared" si="0"/>
        <v>70</v>
      </c>
      <c r="F36" s="133">
        <f t="shared" si="0"/>
        <v>207</v>
      </c>
      <c r="G36" s="133">
        <f t="shared" si="0"/>
        <v>133</v>
      </c>
      <c r="H36" s="133">
        <f t="shared" si="0"/>
        <v>339</v>
      </c>
      <c r="I36" s="133">
        <f t="shared" si="0"/>
        <v>122</v>
      </c>
      <c r="J36" s="133">
        <f>SUM(J7:J35)</f>
        <v>156</v>
      </c>
      <c r="K36" s="133">
        <f>SUM(K7:K35)</f>
        <v>87</v>
      </c>
      <c r="L36" s="133">
        <f>SUM(L7:L35)</f>
        <v>36</v>
      </c>
      <c r="M36" s="133">
        <f>SUM(M7:M35)</f>
        <v>58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8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84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135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 thickBo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 thickTop="1">
      <c r="A7" s="16">
        <v>1</v>
      </c>
      <c r="B7" s="42" t="s">
        <v>18</v>
      </c>
      <c r="C7" s="123">
        <v>0.0653851183470642</v>
      </c>
      <c r="D7" s="123">
        <v>0.13</v>
      </c>
      <c r="E7" s="123">
        <v>0.21</v>
      </c>
      <c r="F7" s="124">
        <v>0.06765670985419979</v>
      </c>
      <c r="G7" s="124">
        <v>0.23</v>
      </c>
      <c r="H7" s="78">
        <v>0.40421279558060674</v>
      </c>
      <c r="I7" s="78">
        <v>0.2826824388971036</v>
      </c>
      <c r="J7" s="78">
        <v>0.7834803700603172</v>
      </c>
      <c r="K7" s="78">
        <v>0.1821103374397429</v>
      </c>
      <c r="L7" s="82">
        <v>0.0423782684239522</v>
      </c>
      <c r="M7" s="82">
        <v>0.14</v>
      </c>
    </row>
    <row r="8" spans="1:13" ht="12.75" customHeight="1">
      <c r="A8" s="16">
        <v>2</v>
      </c>
      <c r="B8" s="42" t="s">
        <v>19</v>
      </c>
      <c r="C8" s="75">
        <v>0</v>
      </c>
      <c r="D8" s="75">
        <v>0</v>
      </c>
      <c r="E8" s="75">
        <v>0</v>
      </c>
      <c r="F8" s="76">
        <v>0.7230077120822622</v>
      </c>
      <c r="G8" s="76">
        <v>0.3</v>
      </c>
      <c r="H8" s="119">
        <v>0</v>
      </c>
      <c r="I8" s="119">
        <v>0.06512960791976033</v>
      </c>
      <c r="J8" s="119">
        <v>0.06644959797993223</v>
      </c>
      <c r="K8" s="119">
        <v>0.352410487736115</v>
      </c>
      <c r="L8" s="78">
        <v>0.07126567844925884</v>
      </c>
      <c r="M8" s="78">
        <v>0.15</v>
      </c>
    </row>
    <row r="9" spans="1:13" ht="12.75" customHeight="1">
      <c r="A9" s="16">
        <v>3</v>
      </c>
      <c r="B9" s="43" t="s">
        <v>1</v>
      </c>
      <c r="C9" s="75">
        <v>0.10097950116126427</v>
      </c>
      <c r="D9" s="75">
        <v>0.61</v>
      </c>
      <c r="E9" s="75">
        <v>0.04</v>
      </c>
      <c r="F9" s="76">
        <v>0.08465250148141877</v>
      </c>
      <c r="G9" s="76">
        <v>0.89</v>
      </c>
      <c r="H9" s="77">
        <v>0.9225092250922509</v>
      </c>
      <c r="I9" s="77">
        <v>0.6043756799226399</v>
      </c>
      <c r="J9" s="77">
        <v>0.18619200119162882</v>
      </c>
      <c r="K9" s="77">
        <v>0.03856536829926726</v>
      </c>
      <c r="L9" s="78">
        <v>0.0389757181276065</v>
      </c>
      <c r="M9" s="78">
        <v>0.15</v>
      </c>
    </row>
    <row r="10" spans="1:13" ht="12.75" customHeight="1">
      <c r="A10" s="16">
        <v>4</v>
      </c>
      <c r="B10" s="43" t="s">
        <v>2</v>
      </c>
      <c r="C10" s="75">
        <v>0.6132147784761613</v>
      </c>
      <c r="D10" s="75">
        <v>0.46</v>
      </c>
      <c r="E10" s="75">
        <v>0.44</v>
      </c>
      <c r="F10" s="76">
        <v>0.35400318602867425</v>
      </c>
      <c r="G10" s="76">
        <v>1.38</v>
      </c>
      <c r="H10" s="77">
        <v>0.3958604309223548</v>
      </c>
      <c r="I10" s="77">
        <v>0.5095281769081831</v>
      </c>
      <c r="J10" s="77">
        <v>0.8605416350291066</v>
      </c>
      <c r="K10" s="77">
        <v>0.46975311863875985</v>
      </c>
      <c r="L10" s="78">
        <v>0.6361323155216285</v>
      </c>
      <c r="M10" s="78">
        <v>0.2</v>
      </c>
    </row>
    <row r="11" spans="1:13" ht="12.75" customHeight="1">
      <c r="A11" s="16">
        <v>5</v>
      </c>
      <c r="B11" s="42" t="s">
        <v>3</v>
      </c>
      <c r="C11" s="75">
        <v>0.9450307134981887</v>
      </c>
      <c r="D11" s="125">
        <v>0.22</v>
      </c>
      <c r="E11" s="125">
        <v>0.4</v>
      </c>
      <c r="F11" s="76">
        <v>0.45298647511810003</v>
      </c>
      <c r="G11" s="76">
        <v>0</v>
      </c>
      <c r="H11" s="77">
        <v>0.3467646854844303</v>
      </c>
      <c r="I11" s="77">
        <v>0.07027900766041184</v>
      </c>
      <c r="J11" s="77">
        <v>0.06359300476947535</v>
      </c>
      <c r="K11" s="77">
        <v>0.060994205550472705</v>
      </c>
      <c r="L11" s="78">
        <v>0.11668611435239207</v>
      </c>
      <c r="M11" s="78">
        <v>0.06</v>
      </c>
    </row>
    <row r="12" spans="1:13" ht="12.75" customHeight="1">
      <c r="A12" s="16">
        <v>6</v>
      </c>
      <c r="B12" s="42" t="s">
        <v>11</v>
      </c>
      <c r="C12" s="75">
        <v>2.6320736980635457</v>
      </c>
      <c r="D12" s="75">
        <v>1.39</v>
      </c>
      <c r="E12" s="75">
        <v>0.49</v>
      </c>
      <c r="F12" s="76">
        <v>0.6157003591585428</v>
      </c>
      <c r="G12" s="76">
        <v>0.87</v>
      </c>
      <c r="H12" s="77">
        <v>1.366120218579235</v>
      </c>
      <c r="I12" s="77">
        <v>0.335345405767941</v>
      </c>
      <c r="J12" s="77">
        <v>0.3368137420006736</v>
      </c>
      <c r="K12" s="77">
        <v>0</v>
      </c>
      <c r="L12" s="78">
        <v>0</v>
      </c>
      <c r="M12" s="78">
        <v>0.1</v>
      </c>
    </row>
    <row r="13" spans="1:13" ht="12.75" customHeight="1">
      <c r="A13" s="16">
        <v>7</v>
      </c>
      <c r="B13" s="43" t="s">
        <v>4</v>
      </c>
      <c r="C13" s="75">
        <v>0.249500998003992</v>
      </c>
      <c r="D13" s="75">
        <v>0</v>
      </c>
      <c r="E13" s="75">
        <v>0</v>
      </c>
      <c r="F13" s="76">
        <v>0</v>
      </c>
      <c r="G13" s="76">
        <v>0.12</v>
      </c>
      <c r="H13" s="77">
        <v>0.05833284722627312</v>
      </c>
      <c r="I13" s="77">
        <v>0</v>
      </c>
      <c r="J13" s="77">
        <v>0</v>
      </c>
      <c r="K13" s="77">
        <v>1.4213197969543148</v>
      </c>
      <c r="L13" s="78">
        <v>0</v>
      </c>
      <c r="M13" s="78"/>
    </row>
    <row r="14" spans="1:13" ht="12.75" customHeight="1">
      <c r="A14" s="16">
        <v>8</v>
      </c>
      <c r="B14" s="43" t="s">
        <v>122</v>
      </c>
      <c r="C14" s="75"/>
      <c r="D14" s="75"/>
      <c r="E14" s="75"/>
      <c r="F14" s="76"/>
      <c r="G14" s="76"/>
      <c r="H14" s="77"/>
      <c r="I14" s="77"/>
      <c r="J14" s="77"/>
      <c r="K14" s="77"/>
      <c r="L14" s="78"/>
      <c r="M14" s="78"/>
    </row>
    <row r="15" spans="1:13" ht="12.75" customHeight="1">
      <c r="A15" s="16">
        <v>9</v>
      </c>
      <c r="B15" s="42" t="s">
        <v>5</v>
      </c>
      <c r="C15" s="75">
        <v>0</v>
      </c>
      <c r="D15" s="75">
        <v>0.08</v>
      </c>
      <c r="E15" s="75">
        <v>0.07</v>
      </c>
      <c r="F15" s="76">
        <v>0</v>
      </c>
      <c r="G15" s="76">
        <v>0</v>
      </c>
      <c r="H15" s="77">
        <v>0</v>
      </c>
      <c r="I15" s="77">
        <v>0</v>
      </c>
      <c r="J15" s="77">
        <v>0</v>
      </c>
      <c r="K15" s="77">
        <v>0</v>
      </c>
      <c r="L15" s="78">
        <v>0</v>
      </c>
      <c r="M15" s="78">
        <v>0.08</v>
      </c>
    </row>
    <row r="16" spans="1:13" ht="24.75" customHeight="1">
      <c r="A16" s="16">
        <v>10</v>
      </c>
      <c r="B16" s="42" t="s">
        <v>86</v>
      </c>
      <c r="C16" s="75">
        <v>0.14204545454545453</v>
      </c>
      <c r="D16" s="75">
        <v>0.14</v>
      </c>
      <c r="E16" s="75">
        <v>0</v>
      </c>
      <c r="F16" s="76">
        <v>0.25846471956577927</v>
      </c>
      <c r="G16" s="76">
        <v>0</v>
      </c>
      <c r="H16" s="77">
        <v>0.10875475802066341</v>
      </c>
      <c r="I16" s="77">
        <v>0.26865832034818116</v>
      </c>
      <c r="J16" s="77">
        <v>0.27519401177830366</v>
      </c>
      <c r="K16" s="77">
        <v>0</v>
      </c>
      <c r="L16" s="78">
        <v>0</v>
      </c>
      <c r="M16" s="78"/>
    </row>
    <row r="17" spans="1:13" ht="12.75" customHeight="1">
      <c r="A17" s="16">
        <v>11</v>
      </c>
      <c r="B17" s="42" t="s">
        <v>140</v>
      </c>
      <c r="C17" s="75">
        <v>0</v>
      </c>
      <c r="D17" s="75">
        <v>0</v>
      </c>
      <c r="E17" s="75">
        <v>0</v>
      </c>
      <c r="F17" s="76">
        <v>0</v>
      </c>
      <c r="G17" s="76">
        <v>0</v>
      </c>
      <c r="H17" s="77">
        <v>0</v>
      </c>
      <c r="I17" s="77">
        <v>0</v>
      </c>
      <c r="J17" s="77">
        <v>0</v>
      </c>
      <c r="K17" s="77">
        <v>0</v>
      </c>
      <c r="L17" s="78">
        <v>0</v>
      </c>
      <c r="M17" s="78"/>
    </row>
    <row r="18" spans="1:13" ht="12.75" customHeight="1">
      <c r="A18" s="16">
        <v>12</v>
      </c>
      <c r="B18" s="42" t="s">
        <v>20</v>
      </c>
      <c r="C18" s="75">
        <v>0.4916420845624386</v>
      </c>
      <c r="D18" s="75">
        <v>1.95</v>
      </c>
      <c r="E18" s="75">
        <v>1.44</v>
      </c>
      <c r="F18" s="76">
        <v>1.3875639580261903</v>
      </c>
      <c r="G18" s="76">
        <v>0.82</v>
      </c>
      <c r="H18" s="77">
        <v>0.7885191610156126</v>
      </c>
      <c r="I18" s="77">
        <v>0.5648805681084571</v>
      </c>
      <c r="J18" s="77">
        <v>0.32417537887997405</v>
      </c>
      <c r="K18" s="77">
        <v>0.3937317899047169</v>
      </c>
      <c r="L18" s="78">
        <v>1.0077874484654146</v>
      </c>
      <c r="M18" s="78">
        <v>0.93</v>
      </c>
    </row>
    <row r="19" spans="1:13" ht="12.75" customHeight="1">
      <c r="A19" s="16">
        <v>13</v>
      </c>
      <c r="B19" s="42" t="s">
        <v>6</v>
      </c>
      <c r="C19" s="75">
        <v>0</v>
      </c>
      <c r="D19" s="75">
        <v>0</v>
      </c>
      <c r="E19" s="75">
        <v>0</v>
      </c>
      <c r="F19" s="76">
        <v>0</v>
      </c>
      <c r="G19" s="76">
        <v>0</v>
      </c>
      <c r="H19" s="77">
        <v>0</v>
      </c>
      <c r="I19" s="77">
        <v>0</v>
      </c>
      <c r="J19" s="77">
        <v>0</v>
      </c>
      <c r="K19" s="77">
        <v>0</v>
      </c>
      <c r="L19" s="78">
        <v>0</v>
      </c>
      <c r="M19" s="78"/>
    </row>
    <row r="20" spans="1:13" ht="12.75" customHeight="1">
      <c r="A20" s="16">
        <v>14</v>
      </c>
      <c r="B20" s="42" t="s">
        <v>7</v>
      </c>
      <c r="C20" s="75">
        <v>0</v>
      </c>
      <c r="D20" s="75">
        <v>0</v>
      </c>
      <c r="E20" s="75" t="s">
        <v>45</v>
      </c>
      <c r="F20" s="76">
        <v>0</v>
      </c>
      <c r="G20" s="76">
        <v>0</v>
      </c>
      <c r="H20" s="77">
        <v>0</v>
      </c>
      <c r="I20" s="77">
        <v>0</v>
      </c>
      <c r="J20" s="77">
        <v>0</v>
      </c>
      <c r="K20" s="77">
        <v>0</v>
      </c>
      <c r="L20" s="78">
        <v>0</v>
      </c>
      <c r="M20" s="78"/>
    </row>
    <row r="21" spans="1:13" ht="24.75" customHeight="1">
      <c r="A21" s="16">
        <v>15</v>
      </c>
      <c r="B21" s="42" t="s">
        <v>22</v>
      </c>
      <c r="C21" s="75">
        <v>1.6044006417602568</v>
      </c>
      <c r="D21" s="75">
        <v>3.08</v>
      </c>
      <c r="E21" s="75">
        <v>0.29</v>
      </c>
      <c r="F21" s="76">
        <v>0.15862944162436546</v>
      </c>
      <c r="G21" s="76">
        <v>3.01</v>
      </c>
      <c r="H21" s="77">
        <v>1.839772537213581</v>
      </c>
      <c r="I21" s="77">
        <v>1.5663069961712497</v>
      </c>
      <c r="J21" s="77">
        <v>1.1992461881103307</v>
      </c>
      <c r="K21" s="77">
        <v>0.9927200529450695</v>
      </c>
      <c r="L21" s="78">
        <v>0</v>
      </c>
      <c r="M21" s="78">
        <v>0.18</v>
      </c>
    </row>
    <row r="22" spans="1:13" ht="24.75" customHeight="1">
      <c r="A22" s="16">
        <v>16</v>
      </c>
      <c r="B22" s="42" t="s">
        <v>89</v>
      </c>
      <c r="C22" s="75">
        <v>0</v>
      </c>
      <c r="D22" s="75">
        <v>0</v>
      </c>
      <c r="E22" s="75">
        <v>0</v>
      </c>
      <c r="F22" s="76">
        <v>0</v>
      </c>
      <c r="G22" s="76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/>
    </row>
    <row r="23" spans="1:13" ht="12.75" customHeight="1">
      <c r="A23" s="16">
        <v>17</v>
      </c>
      <c r="B23" s="42" t="s">
        <v>17</v>
      </c>
      <c r="C23" s="75">
        <v>0</v>
      </c>
      <c r="D23" s="75">
        <v>0</v>
      </c>
      <c r="E23" s="75" t="s">
        <v>68</v>
      </c>
      <c r="F23" s="76">
        <v>16.42935377875137</v>
      </c>
      <c r="G23" s="76">
        <v>14.59</v>
      </c>
      <c r="H23" s="77">
        <v>26.929114841202754</v>
      </c>
      <c r="I23" s="77">
        <v>3.287310979618672</v>
      </c>
      <c r="J23" s="77">
        <v>4.202563563773902</v>
      </c>
      <c r="K23" s="77">
        <v>2.0725388601036268</v>
      </c>
      <c r="L23" s="78">
        <v>0.4228329809725158</v>
      </c>
      <c r="M23" s="78">
        <v>1.8</v>
      </c>
    </row>
    <row r="24" spans="1:13" ht="12.75" customHeight="1">
      <c r="A24" s="16">
        <v>18</v>
      </c>
      <c r="B24" s="42" t="s">
        <v>8</v>
      </c>
      <c r="C24" s="75">
        <v>0</v>
      </c>
      <c r="D24" s="75">
        <v>0</v>
      </c>
      <c r="E24" s="75">
        <v>0</v>
      </c>
      <c r="F24" s="76">
        <v>0</v>
      </c>
      <c r="G24" s="76">
        <v>0</v>
      </c>
      <c r="H24" s="77">
        <v>0</v>
      </c>
      <c r="I24" s="77">
        <v>0</v>
      </c>
      <c r="J24" s="77">
        <v>0</v>
      </c>
      <c r="K24" s="77">
        <v>0</v>
      </c>
      <c r="L24" s="78">
        <v>0</v>
      </c>
      <c r="M24" s="78"/>
    </row>
    <row r="25" spans="1:13" ht="12.75" customHeight="1">
      <c r="A25" s="16">
        <v>19</v>
      </c>
      <c r="B25" s="42" t="s">
        <v>16</v>
      </c>
      <c r="C25" s="75">
        <v>0</v>
      </c>
      <c r="D25" s="75">
        <v>0</v>
      </c>
      <c r="E25" s="75">
        <v>0</v>
      </c>
      <c r="F25" s="76">
        <v>0</v>
      </c>
      <c r="G25" s="76">
        <v>1.02</v>
      </c>
      <c r="H25" s="77">
        <v>0.944733112895607</v>
      </c>
      <c r="I25" s="77">
        <v>0.7249879168680522</v>
      </c>
      <c r="J25" s="77">
        <v>0</v>
      </c>
      <c r="K25" s="77">
        <v>0</v>
      </c>
      <c r="L25" s="78">
        <v>0</v>
      </c>
      <c r="M25" s="78">
        <v>0.24</v>
      </c>
    </row>
    <row r="26" spans="1:13" ht="12.75" customHeight="1">
      <c r="A26" s="16">
        <v>20</v>
      </c>
      <c r="B26" s="42" t="s">
        <v>13</v>
      </c>
      <c r="C26" s="75">
        <v>0</v>
      </c>
      <c r="D26" s="75">
        <v>0</v>
      </c>
      <c r="E26" s="75">
        <v>0</v>
      </c>
      <c r="F26" s="76">
        <v>0</v>
      </c>
      <c r="G26" s="76">
        <v>0</v>
      </c>
      <c r="H26" s="77">
        <v>0</v>
      </c>
      <c r="I26" s="77">
        <v>0</v>
      </c>
      <c r="J26" s="77">
        <v>0</v>
      </c>
      <c r="K26" s="77">
        <v>0</v>
      </c>
      <c r="L26" s="78">
        <v>0</v>
      </c>
      <c r="M26" s="78"/>
    </row>
    <row r="27" spans="1:13" ht="12.75" customHeight="1">
      <c r="A27" s="16">
        <v>21</v>
      </c>
      <c r="B27" s="42" t="s">
        <v>9</v>
      </c>
      <c r="C27" s="75">
        <v>0</v>
      </c>
      <c r="D27" s="75">
        <v>0</v>
      </c>
      <c r="E27" s="75">
        <v>0</v>
      </c>
      <c r="F27" s="76">
        <v>0</v>
      </c>
      <c r="G27" s="76">
        <v>3.32</v>
      </c>
      <c r="H27" s="77">
        <v>0</v>
      </c>
      <c r="I27" s="77">
        <v>0</v>
      </c>
      <c r="J27" s="77">
        <v>0</v>
      </c>
      <c r="K27" s="77">
        <v>0</v>
      </c>
      <c r="L27" s="78">
        <v>0</v>
      </c>
      <c r="M27" s="78"/>
    </row>
    <row r="28" spans="1:13" ht="12.75" customHeight="1">
      <c r="A28" s="16">
        <v>22</v>
      </c>
      <c r="B28" s="42" t="s">
        <v>15</v>
      </c>
      <c r="C28" s="75">
        <v>4.480286738351254</v>
      </c>
      <c r="D28" s="75" t="s">
        <v>45</v>
      </c>
      <c r="E28" s="75" t="s">
        <v>69</v>
      </c>
      <c r="F28" s="76">
        <v>0</v>
      </c>
      <c r="G28" s="76">
        <v>0</v>
      </c>
      <c r="H28" s="77">
        <v>2.6595744680851063</v>
      </c>
      <c r="I28" s="77">
        <v>5.2493438320209975</v>
      </c>
      <c r="J28" s="77">
        <v>0</v>
      </c>
      <c r="K28" s="77">
        <v>0.8347245409015025</v>
      </c>
      <c r="L28" s="78">
        <v>0</v>
      </c>
      <c r="M28" s="78">
        <v>0.41</v>
      </c>
    </row>
    <row r="29" spans="1:13" ht="24.75" customHeight="1">
      <c r="A29" s="16">
        <v>23</v>
      </c>
      <c r="B29" s="42" t="s">
        <v>23</v>
      </c>
      <c r="C29" s="75"/>
      <c r="D29" s="76"/>
      <c r="E29" s="76"/>
      <c r="F29" s="76"/>
      <c r="G29" s="76"/>
      <c r="H29" s="77"/>
      <c r="I29" s="77"/>
      <c r="J29" s="77"/>
      <c r="K29" s="77"/>
      <c r="L29" s="78"/>
      <c r="M29" s="78"/>
    </row>
    <row r="30" spans="1:13" ht="24.75" customHeight="1">
      <c r="A30" s="16">
        <v>24</v>
      </c>
      <c r="B30" s="42" t="s">
        <v>14</v>
      </c>
      <c r="C30" s="75"/>
      <c r="D30" s="76"/>
      <c r="E30" s="76"/>
      <c r="F30" s="76"/>
      <c r="G30" s="76"/>
      <c r="H30" s="77"/>
      <c r="I30" s="77"/>
      <c r="J30" s="77"/>
      <c r="K30" s="77"/>
      <c r="L30" s="78"/>
      <c r="M30" s="78"/>
    </row>
    <row r="31" spans="1:13" ht="12.75" customHeight="1">
      <c r="A31" s="16">
        <v>25</v>
      </c>
      <c r="B31" s="42" t="s">
        <v>24</v>
      </c>
      <c r="C31" s="75"/>
      <c r="D31" s="76"/>
      <c r="E31" s="76"/>
      <c r="F31" s="76"/>
      <c r="G31" s="76"/>
      <c r="H31" s="78"/>
      <c r="I31" s="78"/>
      <c r="J31" s="78"/>
      <c r="K31" s="78"/>
      <c r="L31" s="78"/>
      <c r="M31" s="78"/>
    </row>
    <row r="32" spans="1:13" ht="12.75" customHeight="1">
      <c r="A32" s="16">
        <v>26</v>
      </c>
      <c r="B32" s="42" t="s">
        <v>21</v>
      </c>
      <c r="C32" s="75"/>
      <c r="D32" s="76"/>
      <c r="E32" s="76"/>
      <c r="F32" s="76"/>
      <c r="G32" s="76"/>
      <c r="H32" s="78"/>
      <c r="I32" s="78"/>
      <c r="J32" s="78"/>
      <c r="K32" s="78"/>
      <c r="L32" s="78"/>
      <c r="M32" s="78"/>
    </row>
    <row r="33" spans="1:13" ht="12.75" customHeight="1">
      <c r="A33" s="16">
        <v>27</v>
      </c>
      <c r="B33" s="42" t="s">
        <v>36</v>
      </c>
      <c r="C33" s="75"/>
      <c r="D33" s="76"/>
      <c r="E33" s="76"/>
      <c r="F33" s="76"/>
      <c r="G33" s="76"/>
      <c r="H33" s="78"/>
      <c r="I33" s="78"/>
      <c r="J33" s="78"/>
      <c r="K33" s="78"/>
      <c r="L33" s="91"/>
      <c r="M33" s="91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40">
        <v>0.3456359701851407</v>
      </c>
      <c r="D36" s="40">
        <v>0.37</v>
      </c>
      <c r="E36" s="40">
        <v>0.26</v>
      </c>
      <c r="F36" s="41">
        <v>0.7642070521174442</v>
      </c>
      <c r="G36" s="41">
        <v>0.94</v>
      </c>
      <c r="H36" s="7">
        <v>1.2397782296405742</v>
      </c>
      <c r="I36" s="7">
        <v>0.43416833631675783</v>
      </c>
      <c r="J36" s="7">
        <v>0.5487856358877663</v>
      </c>
      <c r="K36" s="7">
        <v>0.31</v>
      </c>
      <c r="L36" s="2">
        <v>0.1281357669637518</v>
      </c>
      <c r="M36" s="2">
        <v>0.21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9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38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165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92">
        <v>0</v>
      </c>
      <c r="D7" s="92">
        <v>4</v>
      </c>
      <c r="E7" s="92">
        <v>8</v>
      </c>
      <c r="F7" s="92">
        <v>16</v>
      </c>
      <c r="G7" s="92">
        <v>0</v>
      </c>
      <c r="H7" s="90">
        <v>4</v>
      </c>
      <c r="I7" s="90">
        <v>3</v>
      </c>
      <c r="J7" s="90">
        <v>3</v>
      </c>
      <c r="K7" s="90">
        <v>2</v>
      </c>
      <c r="L7" s="90">
        <v>0</v>
      </c>
      <c r="M7" s="90"/>
    </row>
    <row r="8" spans="1:13" ht="12.75" customHeight="1">
      <c r="A8" s="16">
        <v>2</v>
      </c>
      <c r="B8" s="42" t="s">
        <v>19</v>
      </c>
      <c r="C8" s="67">
        <v>0</v>
      </c>
      <c r="D8" s="67">
        <v>0</v>
      </c>
      <c r="E8" s="67">
        <v>2</v>
      </c>
      <c r="F8" s="67">
        <v>0</v>
      </c>
      <c r="G8" s="67">
        <v>0</v>
      </c>
      <c r="H8" s="94">
        <v>0</v>
      </c>
      <c r="I8" s="70">
        <v>0</v>
      </c>
      <c r="J8" s="70">
        <v>0</v>
      </c>
      <c r="K8" s="70">
        <v>1</v>
      </c>
      <c r="L8" s="94">
        <v>2</v>
      </c>
      <c r="M8" s="94"/>
    </row>
    <row r="9" spans="1:13" ht="12.75" customHeight="1">
      <c r="A9" s="16">
        <v>3</v>
      </c>
      <c r="B9" s="43" t="s">
        <v>1</v>
      </c>
      <c r="C9" s="67">
        <v>2</v>
      </c>
      <c r="D9" s="67">
        <v>4</v>
      </c>
      <c r="E9" s="67">
        <v>2</v>
      </c>
      <c r="F9" s="67">
        <v>0</v>
      </c>
      <c r="G9" s="67">
        <v>0</v>
      </c>
      <c r="H9" s="89">
        <v>1</v>
      </c>
      <c r="I9" s="68">
        <v>0</v>
      </c>
      <c r="J9" s="68">
        <v>0</v>
      </c>
      <c r="K9" s="68">
        <v>0</v>
      </c>
      <c r="L9" s="68">
        <v>0</v>
      </c>
      <c r="M9" s="68"/>
    </row>
    <row r="10" spans="1:13" ht="12.75" customHeight="1">
      <c r="A10" s="16">
        <v>4</v>
      </c>
      <c r="B10" s="43" t="s">
        <v>2</v>
      </c>
      <c r="C10" s="67">
        <v>1</v>
      </c>
      <c r="D10" s="67">
        <v>3</v>
      </c>
      <c r="E10" s="67">
        <v>0</v>
      </c>
      <c r="F10" s="67">
        <v>0</v>
      </c>
      <c r="G10" s="67">
        <v>0</v>
      </c>
      <c r="H10" s="89">
        <v>0</v>
      </c>
      <c r="I10" s="68">
        <v>0</v>
      </c>
      <c r="J10" s="68">
        <v>0</v>
      </c>
      <c r="K10" s="68">
        <v>0</v>
      </c>
      <c r="L10" s="68">
        <v>0</v>
      </c>
      <c r="M10" s="68"/>
    </row>
    <row r="11" spans="1:13" ht="12.75" customHeight="1">
      <c r="A11" s="16">
        <v>5</v>
      </c>
      <c r="B11" s="42" t="s">
        <v>3</v>
      </c>
      <c r="C11" s="93">
        <v>2</v>
      </c>
      <c r="D11" s="67">
        <v>2</v>
      </c>
      <c r="E11" s="93">
        <v>1</v>
      </c>
      <c r="F11" s="93">
        <v>4</v>
      </c>
      <c r="G11" s="93">
        <v>1</v>
      </c>
      <c r="H11" s="89">
        <v>5</v>
      </c>
      <c r="I11" s="68">
        <v>2</v>
      </c>
      <c r="J11" s="68">
        <v>2</v>
      </c>
      <c r="K11" s="68">
        <v>1</v>
      </c>
      <c r="L11" s="68">
        <v>0</v>
      </c>
      <c r="M11" s="68"/>
    </row>
    <row r="12" spans="1:13" ht="12.75" customHeight="1">
      <c r="A12" s="16">
        <v>6</v>
      </c>
      <c r="B12" s="42" t="s">
        <v>11</v>
      </c>
      <c r="C12" s="67">
        <v>0</v>
      </c>
      <c r="D12" s="67">
        <v>0</v>
      </c>
      <c r="E12" s="67">
        <v>2</v>
      </c>
      <c r="F12" s="67">
        <v>0</v>
      </c>
      <c r="G12" s="67">
        <v>0</v>
      </c>
      <c r="H12" s="89">
        <v>0</v>
      </c>
      <c r="I12" s="68">
        <v>1</v>
      </c>
      <c r="J12" s="68">
        <v>1</v>
      </c>
      <c r="K12" s="68">
        <v>1</v>
      </c>
      <c r="L12" s="68">
        <v>0</v>
      </c>
      <c r="M12" s="68"/>
    </row>
    <row r="13" spans="1:13" ht="12.75" customHeight="1">
      <c r="A13" s="16">
        <v>7</v>
      </c>
      <c r="B13" s="43" t="s">
        <v>4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89">
        <v>6</v>
      </c>
      <c r="I13" s="68">
        <v>1</v>
      </c>
      <c r="J13" s="68">
        <v>0</v>
      </c>
      <c r="K13" s="68">
        <v>0</v>
      </c>
      <c r="L13" s="68">
        <v>1</v>
      </c>
      <c r="M13" s="68">
        <v>1</v>
      </c>
    </row>
    <row r="14" spans="1:13" ht="12.75" customHeight="1">
      <c r="A14" s="16">
        <v>8</v>
      </c>
      <c r="B14" s="43" t="s">
        <v>122</v>
      </c>
      <c r="C14" s="67"/>
      <c r="D14" s="67"/>
      <c r="E14" s="67"/>
      <c r="F14" s="67"/>
      <c r="G14" s="67"/>
      <c r="H14" s="89"/>
      <c r="I14" s="68"/>
      <c r="J14" s="68"/>
      <c r="K14" s="68"/>
      <c r="L14" s="68"/>
      <c r="M14" s="68"/>
    </row>
    <row r="15" spans="1:13" ht="12.75" customHeight="1">
      <c r="A15" s="16">
        <v>9</v>
      </c>
      <c r="B15" s="42" t="s">
        <v>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89">
        <v>5</v>
      </c>
      <c r="I15" s="68">
        <v>4</v>
      </c>
      <c r="J15" s="68">
        <v>4</v>
      </c>
      <c r="K15" s="68">
        <v>1</v>
      </c>
      <c r="L15" s="68">
        <v>0</v>
      </c>
      <c r="M15" s="68">
        <v>5</v>
      </c>
    </row>
    <row r="16" spans="1:13" ht="24.75" customHeight="1">
      <c r="A16" s="16">
        <v>10</v>
      </c>
      <c r="B16" s="42" t="s">
        <v>86</v>
      </c>
      <c r="C16" s="67">
        <v>0</v>
      </c>
      <c r="D16" s="67">
        <v>8</v>
      </c>
      <c r="E16" s="67">
        <v>24</v>
      </c>
      <c r="F16" s="67">
        <v>15</v>
      </c>
      <c r="G16" s="67">
        <v>0</v>
      </c>
      <c r="H16" s="89">
        <v>2</v>
      </c>
      <c r="I16" s="68">
        <v>2</v>
      </c>
      <c r="J16" s="68">
        <v>0</v>
      </c>
      <c r="K16" s="68">
        <v>1</v>
      </c>
      <c r="L16" s="68">
        <v>0</v>
      </c>
      <c r="M16" s="69"/>
    </row>
    <row r="17" spans="1:13" ht="12.75" customHeight="1">
      <c r="A17" s="16">
        <v>11</v>
      </c>
      <c r="B17" s="42" t="s">
        <v>140</v>
      </c>
      <c r="C17" s="67">
        <v>0</v>
      </c>
      <c r="D17" s="67"/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9"/>
    </row>
    <row r="18" spans="1:13" ht="12.75" customHeight="1">
      <c r="A18" s="16">
        <v>12</v>
      </c>
      <c r="B18" s="42" t="s">
        <v>20</v>
      </c>
      <c r="C18" s="67">
        <v>0</v>
      </c>
      <c r="D18" s="67">
        <v>0</v>
      </c>
      <c r="E18" s="67">
        <v>0</v>
      </c>
      <c r="F18" s="67">
        <v>2</v>
      </c>
      <c r="G18" s="67">
        <v>2</v>
      </c>
      <c r="H18" s="68">
        <v>0</v>
      </c>
      <c r="I18" s="67">
        <v>0</v>
      </c>
      <c r="J18" s="67">
        <v>0</v>
      </c>
      <c r="K18" s="67">
        <v>0</v>
      </c>
      <c r="L18" s="67">
        <v>0</v>
      </c>
      <c r="M18" s="69"/>
    </row>
    <row r="19" spans="1:13" ht="12.75" customHeight="1">
      <c r="A19" s="16">
        <v>13</v>
      </c>
      <c r="B19" s="42" t="s">
        <v>6</v>
      </c>
      <c r="C19" s="67">
        <v>0</v>
      </c>
      <c r="D19" s="67">
        <v>0</v>
      </c>
      <c r="E19" s="67">
        <v>0</v>
      </c>
      <c r="F19" s="74">
        <v>0</v>
      </c>
      <c r="G19" s="74">
        <v>0</v>
      </c>
      <c r="H19" s="68">
        <v>0</v>
      </c>
      <c r="I19" s="67">
        <v>0</v>
      </c>
      <c r="J19" s="67">
        <v>0</v>
      </c>
      <c r="K19" s="67">
        <v>0</v>
      </c>
      <c r="L19" s="67">
        <v>0</v>
      </c>
      <c r="M19" s="69"/>
    </row>
    <row r="20" spans="1:13" ht="12.75" customHeight="1">
      <c r="A20" s="16">
        <v>14</v>
      </c>
      <c r="B20" s="42" t="s">
        <v>7</v>
      </c>
      <c r="C20" s="67">
        <v>0</v>
      </c>
      <c r="D20" s="67"/>
      <c r="E20" s="67">
        <v>0</v>
      </c>
      <c r="F20" s="67">
        <v>0</v>
      </c>
      <c r="G20" s="67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9"/>
    </row>
    <row r="21" spans="1:13" ht="24.75" customHeight="1">
      <c r="A21" s="16">
        <v>15</v>
      </c>
      <c r="B21" s="42" t="s">
        <v>22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8">
        <v>0</v>
      </c>
      <c r="I21" s="67">
        <v>0</v>
      </c>
      <c r="J21" s="67">
        <v>0</v>
      </c>
      <c r="K21" s="67">
        <v>0</v>
      </c>
      <c r="L21" s="67">
        <v>0</v>
      </c>
      <c r="M21" s="69"/>
    </row>
    <row r="22" spans="1:13" ht="24.75" customHeight="1">
      <c r="A22" s="16">
        <v>16</v>
      </c>
      <c r="B22" s="42" t="s">
        <v>89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9"/>
    </row>
    <row r="23" spans="1:13" ht="12.75" customHeight="1">
      <c r="A23" s="16">
        <v>17</v>
      </c>
      <c r="B23" s="42" t="s">
        <v>17</v>
      </c>
      <c r="C23" s="67">
        <v>0</v>
      </c>
      <c r="D23" s="67"/>
      <c r="E23" s="67">
        <v>0</v>
      </c>
      <c r="F23" s="67">
        <v>12</v>
      </c>
      <c r="G23" s="67">
        <v>24</v>
      </c>
      <c r="H23" s="68">
        <v>5</v>
      </c>
      <c r="I23" s="67">
        <v>0</v>
      </c>
      <c r="J23" s="67">
        <v>0</v>
      </c>
      <c r="K23" s="67">
        <v>0</v>
      </c>
      <c r="L23" s="67">
        <v>0</v>
      </c>
      <c r="M23" s="69"/>
    </row>
    <row r="24" spans="1:13" ht="12.75" customHeight="1">
      <c r="A24" s="16">
        <v>18</v>
      </c>
      <c r="B24" s="42" t="s">
        <v>8</v>
      </c>
      <c r="C24" s="67"/>
      <c r="D24" s="67"/>
      <c r="E24" s="67"/>
      <c r="F24" s="68"/>
      <c r="G24" s="68"/>
      <c r="H24" s="68"/>
      <c r="I24" s="68"/>
      <c r="J24" s="68"/>
      <c r="K24" s="69"/>
      <c r="L24" s="69"/>
      <c r="M24" s="69"/>
    </row>
    <row r="25" spans="1:13" ht="12.75" customHeight="1">
      <c r="A25" s="16">
        <v>19</v>
      </c>
      <c r="B25" s="42" t="s">
        <v>16</v>
      </c>
      <c r="C25" s="67"/>
      <c r="D25" s="67"/>
      <c r="E25" s="67"/>
      <c r="F25" s="67"/>
      <c r="G25" s="67"/>
      <c r="H25" s="67"/>
      <c r="I25" s="67"/>
      <c r="J25" s="67"/>
      <c r="K25" s="69"/>
      <c r="L25" s="69"/>
      <c r="M25" s="69"/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8"/>
      <c r="G26" s="68"/>
      <c r="H26" s="68"/>
      <c r="I26" s="68"/>
      <c r="J26" s="68"/>
      <c r="K26" s="69"/>
      <c r="L26" s="69"/>
      <c r="M26" s="69"/>
    </row>
    <row r="27" spans="1:13" ht="12.75" customHeight="1">
      <c r="A27" s="16">
        <v>21</v>
      </c>
      <c r="B27" s="42" t="s">
        <v>9</v>
      </c>
      <c r="C27" s="67"/>
      <c r="D27" s="67"/>
      <c r="E27" s="67"/>
      <c r="F27" s="68"/>
      <c r="G27" s="68"/>
      <c r="H27" s="68"/>
      <c r="I27" s="68"/>
      <c r="J27" s="68"/>
      <c r="K27" s="69"/>
      <c r="L27" s="69"/>
      <c r="M27" s="69"/>
    </row>
    <row r="28" spans="1:13" ht="12.75" customHeight="1">
      <c r="A28" s="16">
        <v>22</v>
      </c>
      <c r="B28" s="42" t="s">
        <v>15</v>
      </c>
      <c r="C28" s="67"/>
      <c r="D28" s="67"/>
      <c r="E28" s="67"/>
      <c r="F28" s="68"/>
      <c r="G28" s="68"/>
      <c r="H28" s="68"/>
      <c r="I28" s="68"/>
      <c r="J28" s="68"/>
      <c r="K28" s="69"/>
      <c r="L28" s="69"/>
      <c r="M28" s="69"/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/>
      <c r="H29" s="68"/>
      <c r="I29" s="68"/>
      <c r="J29" s="68"/>
      <c r="K29" s="69"/>
      <c r="L29" s="69"/>
      <c r="M29" s="69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68"/>
      <c r="H30" s="68"/>
      <c r="I30" s="68"/>
      <c r="J30" s="68"/>
      <c r="K30" s="69"/>
      <c r="L30" s="69"/>
      <c r="M30" s="69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9"/>
      <c r="L31" s="69"/>
      <c r="M31" s="6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9"/>
      <c r="L32" s="69"/>
      <c r="M32" s="6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9"/>
      <c r="L33" s="69"/>
      <c r="M33" s="6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5</v>
      </c>
      <c r="D36" s="133">
        <f t="shared" si="0"/>
        <v>21</v>
      </c>
      <c r="E36" s="133">
        <f t="shared" si="0"/>
        <v>39</v>
      </c>
      <c r="F36" s="133">
        <f t="shared" si="0"/>
        <v>49</v>
      </c>
      <c r="G36" s="133">
        <f t="shared" si="0"/>
        <v>27</v>
      </c>
      <c r="H36" s="133">
        <f t="shared" si="0"/>
        <v>28</v>
      </c>
      <c r="I36" s="133">
        <f t="shared" si="0"/>
        <v>13</v>
      </c>
      <c r="J36" s="133">
        <f>SUM(J7:J35)</f>
        <v>10</v>
      </c>
      <c r="K36" s="133">
        <f>SUM(K7:K35)</f>
        <v>7</v>
      </c>
      <c r="L36" s="133">
        <f>SUM(L7:L35)</f>
        <v>3</v>
      </c>
      <c r="M36" s="133">
        <f>SUM(M7:M35)</f>
        <v>6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104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21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136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92">
        <v>0</v>
      </c>
      <c r="D7" s="118">
        <v>0.11898033849906302</v>
      </c>
      <c r="E7" s="118">
        <v>0.23007678812803772</v>
      </c>
      <c r="F7" s="81">
        <v>0.37379684141669006</v>
      </c>
      <c r="G7" s="81"/>
      <c r="H7" s="138">
        <v>0.09329446064139942</v>
      </c>
      <c r="I7" s="138">
        <v>0.06878682961502304</v>
      </c>
      <c r="J7" s="138">
        <v>0.06</v>
      </c>
      <c r="K7" s="138">
        <v>0.04</v>
      </c>
      <c r="L7" s="138">
        <v>0</v>
      </c>
      <c r="M7" s="39"/>
    </row>
    <row r="8" spans="1:13" ht="12.75" customHeight="1">
      <c r="A8" s="16">
        <v>2</v>
      </c>
      <c r="B8" s="42" t="s">
        <v>19</v>
      </c>
      <c r="C8" s="78">
        <v>0</v>
      </c>
      <c r="D8" s="78">
        <v>0</v>
      </c>
      <c r="E8" s="78">
        <v>0.3459609064175748</v>
      </c>
      <c r="F8" s="77">
        <v>0</v>
      </c>
      <c r="G8" s="77"/>
      <c r="H8" s="77">
        <v>0</v>
      </c>
      <c r="I8" s="77">
        <v>0</v>
      </c>
      <c r="J8" s="77">
        <v>0</v>
      </c>
      <c r="K8" s="77">
        <v>0.16</v>
      </c>
      <c r="L8" s="77">
        <v>0.2872737719046251</v>
      </c>
      <c r="M8" s="18"/>
    </row>
    <row r="9" spans="1:13" ht="12.75" customHeight="1">
      <c r="A9" s="16">
        <v>3</v>
      </c>
      <c r="B9" s="43" t="s">
        <v>1</v>
      </c>
      <c r="C9" s="78">
        <v>0.3743215422047539</v>
      </c>
      <c r="D9" s="78">
        <v>0.3640997633351538</v>
      </c>
      <c r="E9" s="78">
        <v>0.19160758766047137</v>
      </c>
      <c r="F9" s="77">
        <v>0</v>
      </c>
      <c r="G9" s="77"/>
      <c r="H9" s="77">
        <v>0.08027614995584811</v>
      </c>
      <c r="I9" s="77">
        <v>0</v>
      </c>
      <c r="J9" s="77">
        <v>0</v>
      </c>
      <c r="K9" s="77">
        <v>0</v>
      </c>
      <c r="L9" s="77">
        <v>0</v>
      </c>
      <c r="M9" s="77"/>
    </row>
    <row r="10" spans="1:13" ht="12.75" customHeight="1">
      <c r="A10" s="16">
        <v>4</v>
      </c>
      <c r="B10" s="43" t="s">
        <v>2</v>
      </c>
      <c r="C10" s="78">
        <v>0.7692307692307693</v>
      </c>
      <c r="D10" s="78">
        <v>0.8944543828264758</v>
      </c>
      <c r="E10" s="78">
        <v>0</v>
      </c>
      <c r="F10" s="77">
        <v>0</v>
      </c>
      <c r="G10" s="77"/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/>
    </row>
    <row r="11" spans="1:13" ht="12.75" customHeight="1">
      <c r="A11" s="16">
        <v>5</v>
      </c>
      <c r="B11" s="42" t="s">
        <v>3</v>
      </c>
      <c r="C11" s="78">
        <v>0.7256894049346879</v>
      </c>
      <c r="D11" s="78">
        <v>0.43431053203040176</v>
      </c>
      <c r="E11" s="78">
        <v>0.2187705097352877</v>
      </c>
      <c r="F11" s="77">
        <v>0.6888238333046323</v>
      </c>
      <c r="G11" s="77">
        <v>0.36</v>
      </c>
      <c r="H11" s="77">
        <v>0.996810207336523</v>
      </c>
      <c r="I11" s="77">
        <v>0.37821482602118006</v>
      </c>
      <c r="J11" s="77">
        <v>0.42</v>
      </c>
      <c r="K11" s="77">
        <v>0.18</v>
      </c>
      <c r="L11" s="77">
        <v>0</v>
      </c>
      <c r="M11" s="77"/>
    </row>
    <row r="12" spans="1:13" ht="12.75" customHeight="1">
      <c r="A12" s="16">
        <v>6</v>
      </c>
      <c r="B12" s="42" t="s">
        <v>11</v>
      </c>
      <c r="C12" s="78">
        <v>0</v>
      </c>
      <c r="D12" s="78">
        <v>0</v>
      </c>
      <c r="E12" s="78">
        <v>0.5037783375314862</v>
      </c>
      <c r="F12" s="77">
        <v>0</v>
      </c>
      <c r="G12" s="77"/>
      <c r="H12" s="77">
        <v>0</v>
      </c>
      <c r="I12" s="77">
        <v>0.27151778441487917</v>
      </c>
      <c r="J12" s="77">
        <v>0.27151778441487917</v>
      </c>
      <c r="K12" s="77">
        <v>0.28</v>
      </c>
      <c r="L12" s="77">
        <v>0</v>
      </c>
      <c r="M12" s="77"/>
    </row>
    <row r="13" spans="1:13" ht="12.75" customHeight="1">
      <c r="A13" s="16">
        <v>7</v>
      </c>
      <c r="B13" s="43" t="s">
        <v>4</v>
      </c>
      <c r="C13" s="78">
        <v>0</v>
      </c>
      <c r="D13" s="78">
        <v>0</v>
      </c>
      <c r="E13" s="78">
        <v>0</v>
      </c>
      <c r="F13" s="77">
        <v>0</v>
      </c>
      <c r="G13" s="77"/>
      <c r="H13" s="77">
        <v>1.2779552715654952</v>
      </c>
      <c r="I13" s="77">
        <v>0.21299254526091585</v>
      </c>
      <c r="J13" s="77">
        <v>0</v>
      </c>
      <c r="K13" s="77">
        <v>0</v>
      </c>
      <c r="L13" s="77">
        <v>0.16863406408094436</v>
      </c>
      <c r="M13" s="77">
        <v>0.18</v>
      </c>
    </row>
    <row r="14" spans="1:13" ht="12.75" customHeight="1">
      <c r="A14" s="16">
        <v>8</v>
      </c>
      <c r="B14" s="43" t="s">
        <v>122</v>
      </c>
      <c r="C14" s="78"/>
      <c r="D14" s="78"/>
      <c r="E14" s="78"/>
      <c r="F14" s="77"/>
      <c r="G14" s="77"/>
      <c r="H14" s="77"/>
      <c r="I14" s="77"/>
      <c r="J14" s="77"/>
      <c r="K14" s="77"/>
      <c r="L14" s="77"/>
      <c r="M14" s="77"/>
    </row>
    <row r="15" spans="1:13" ht="12.75" customHeight="1">
      <c r="A15" s="16">
        <v>9</v>
      </c>
      <c r="B15" s="42" t="s">
        <v>5</v>
      </c>
      <c r="C15" s="78">
        <v>0</v>
      </c>
      <c r="D15" s="78">
        <v>0</v>
      </c>
      <c r="E15" s="78">
        <v>0</v>
      </c>
      <c r="F15" s="77">
        <v>0</v>
      </c>
      <c r="G15" s="77"/>
      <c r="H15" s="77">
        <v>1.2394645513138325</v>
      </c>
      <c r="I15" s="77">
        <v>0.9082652134423251</v>
      </c>
      <c r="J15" s="77">
        <v>0.77</v>
      </c>
      <c r="K15" s="77">
        <v>0.22</v>
      </c>
      <c r="L15" s="77">
        <v>0</v>
      </c>
      <c r="M15" s="77">
        <v>0.81</v>
      </c>
    </row>
    <row r="16" spans="1:13" ht="24.75" customHeight="1">
      <c r="A16" s="16">
        <v>10</v>
      </c>
      <c r="B16" s="42" t="s">
        <v>86</v>
      </c>
      <c r="C16" s="78">
        <v>0</v>
      </c>
      <c r="D16" s="78">
        <v>1.684565171615077</v>
      </c>
      <c r="E16" s="78">
        <v>5.044136191677175</v>
      </c>
      <c r="F16" s="77">
        <v>3.1605562579013906</v>
      </c>
      <c r="G16" s="77">
        <v>0</v>
      </c>
      <c r="H16" s="77">
        <v>0.3453038674033149</v>
      </c>
      <c r="I16" s="77">
        <v>0.351000351000351</v>
      </c>
      <c r="J16" s="77">
        <v>0</v>
      </c>
      <c r="K16" s="77">
        <v>0.11</v>
      </c>
      <c r="L16" s="77">
        <v>0</v>
      </c>
      <c r="M16" s="77"/>
    </row>
    <row r="17" spans="1:13" ht="12.75" customHeight="1">
      <c r="A17" s="16">
        <v>11</v>
      </c>
      <c r="B17" s="42" t="s">
        <v>140</v>
      </c>
      <c r="C17" s="78"/>
      <c r="D17" s="67"/>
      <c r="E17" s="67"/>
      <c r="F17" s="77"/>
      <c r="G17" s="77"/>
      <c r="H17" s="68"/>
      <c r="I17" s="68"/>
      <c r="J17" s="68"/>
      <c r="K17" s="68"/>
      <c r="L17" s="68"/>
      <c r="M17" s="6"/>
    </row>
    <row r="18" spans="1:13" ht="12.75" customHeight="1">
      <c r="A18" s="16">
        <v>12</v>
      </c>
      <c r="B18" s="42" t="s">
        <v>20</v>
      </c>
      <c r="C18" s="78">
        <v>0</v>
      </c>
      <c r="D18" s="78">
        <v>0</v>
      </c>
      <c r="E18" s="78">
        <v>0</v>
      </c>
      <c r="F18" s="77">
        <v>0.7168458781362007</v>
      </c>
      <c r="G18" s="77">
        <v>1.05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18"/>
    </row>
    <row r="19" spans="1:13" ht="12.75" customHeight="1">
      <c r="A19" s="16">
        <v>13</v>
      </c>
      <c r="B19" s="42" t="s">
        <v>6</v>
      </c>
      <c r="C19" s="78"/>
      <c r="D19" s="74"/>
      <c r="E19" s="67"/>
      <c r="F19" s="77"/>
      <c r="G19" s="77"/>
      <c r="H19" s="68"/>
      <c r="I19" s="68"/>
      <c r="J19" s="68"/>
      <c r="K19" s="68"/>
      <c r="L19" s="68"/>
      <c r="M19" s="6"/>
    </row>
    <row r="20" spans="1:13" ht="12.75" customHeight="1">
      <c r="A20" s="16">
        <v>14</v>
      </c>
      <c r="B20" s="42" t="s">
        <v>7</v>
      </c>
      <c r="C20" s="78"/>
      <c r="D20" s="67"/>
      <c r="E20" s="67"/>
      <c r="F20" s="77"/>
      <c r="G20" s="77"/>
      <c r="H20" s="68"/>
      <c r="I20" s="68"/>
      <c r="J20" s="68"/>
      <c r="K20" s="68"/>
      <c r="L20" s="68"/>
      <c r="M20" s="6"/>
    </row>
    <row r="21" spans="1:13" ht="24.75" customHeight="1">
      <c r="A21" s="16">
        <v>15</v>
      </c>
      <c r="B21" s="42" t="s">
        <v>22</v>
      </c>
      <c r="C21" s="78"/>
      <c r="D21" s="67"/>
      <c r="E21" s="67"/>
      <c r="F21" s="77"/>
      <c r="G21" s="77"/>
      <c r="H21" s="67"/>
      <c r="I21" s="67"/>
      <c r="J21" s="67"/>
      <c r="K21" s="67"/>
      <c r="L21" s="67"/>
      <c r="M21" s="16"/>
    </row>
    <row r="22" spans="1:13" ht="24.75" customHeight="1">
      <c r="A22" s="16">
        <v>16</v>
      </c>
      <c r="B22" s="42" t="s">
        <v>89</v>
      </c>
      <c r="C22" s="78"/>
      <c r="D22" s="67"/>
      <c r="E22" s="67"/>
      <c r="F22" s="77"/>
      <c r="G22" s="77"/>
      <c r="H22" s="68"/>
      <c r="I22" s="68"/>
      <c r="J22" s="68"/>
      <c r="K22" s="68"/>
      <c r="L22" s="68"/>
      <c r="M22" s="6"/>
    </row>
    <row r="23" spans="1:13" ht="12.75" customHeight="1">
      <c r="A23" s="16">
        <v>17</v>
      </c>
      <c r="B23" s="42" t="s">
        <v>17</v>
      </c>
      <c r="C23" s="78">
        <v>0</v>
      </c>
      <c r="D23" s="78">
        <v>0</v>
      </c>
      <c r="E23" s="78">
        <v>0</v>
      </c>
      <c r="F23" s="77">
        <v>1.8770530267480054</v>
      </c>
      <c r="G23" s="77">
        <v>7.79</v>
      </c>
      <c r="H23" s="77">
        <v>0.6067961165048543</v>
      </c>
      <c r="I23" s="77">
        <v>0</v>
      </c>
      <c r="J23" s="77">
        <v>0</v>
      </c>
      <c r="K23" s="77">
        <v>0</v>
      </c>
      <c r="L23" s="77">
        <v>0</v>
      </c>
      <c r="M23" s="18"/>
    </row>
    <row r="24" spans="1:13" ht="12.75" customHeight="1">
      <c r="A24" s="16">
        <v>18</v>
      </c>
      <c r="B24" s="42" t="s">
        <v>8</v>
      </c>
      <c r="C24" s="78"/>
      <c r="D24" s="67"/>
      <c r="E24" s="67"/>
      <c r="F24" s="77"/>
      <c r="G24" s="77"/>
      <c r="H24" s="68"/>
      <c r="I24" s="68"/>
      <c r="J24" s="68"/>
      <c r="K24" s="68"/>
      <c r="L24" s="68"/>
      <c r="M24" s="6"/>
    </row>
    <row r="25" spans="1:13" ht="12.75" customHeight="1">
      <c r="A25" s="16">
        <v>19</v>
      </c>
      <c r="B25" s="42" t="s">
        <v>16</v>
      </c>
      <c r="C25" s="67"/>
      <c r="D25" s="67"/>
      <c r="E25" s="67"/>
      <c r="F25" s="67"/>
      <c r="G25" s="67"/>
      <c r="H25" s="67"/>
      <c r="I25" s="67"/>
      <c r="J25" s="67"/>
      <c r="K25" s="69"/>
      <c r="L25" s="69"/>
      <c r="M25" s="29"/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8"/>
      <c r="G26" s="68"/>
      <c r="H26" s="68"/>
      <c r="I26" s="68"/>
      <c r="J26" s="68"/>
      <c r="K26" s="69"/>
      <c r="L26" s="69"/>
      <c r="M26" s="29"/>
    </row>
    <row r="27" spans="1:13" ht="12.75" customHeight="1">
      <c r="A27" s="16">
        <v>21</v>
      </c>
      <c r="B27" s="42" t="s">
        <v>9</v>
      </c>
      <c r="C27" s="67"/>
      <c r="D27" s="67"/>
      <c r="E27" s="67"/>
      <c r="F27" s="68"/>
      <c r="G27" s="68"/>
      <c r="H27" s="68"/>
      <c r="I27" s="68"/>
      <c r="J27" s="68"/>
      <c r="K27" s="69"/>
      <c r="L27" s="69"/>
      <c r="M27" s="29"/>
    </row>
    <row r="28" spans="1:13" ht="12.75" customHeight="1">
      <c r="A28" s="16">
        <v>22</v>
      </c>
      <c r="B28" s="42" t="s">
        <v>15</v>
      </c>
      <c r="C28" s="67"/>
      <c r="D28" s="67"/>
      <c r="E28" s="67"/>
      <c r="F28" s="68"/>
      <c r="G28" s="68"/>
      <c r="H28" s="68"/>
      <c r="I28" s="68"/>
      <c r="J28" s="68"/>
      <c r="K28" s="69"/>
      <c r="L28" s="69"/>
      <c r="M28" s="29"/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/>
      <c r="H29" s="68"/>
      <c r="I29" s="68"/>
      <c r="J29" s="68"/>
      <c r="K29" s="69"/>
      <c r="L29" s="69"/>
      <c r="M29" s="29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68"/>
      <c r="H30" s="68"/>
      <c r="I30" s="68"/>
      <c r="J30" s="68"/>
      <c r="K30" s="69"/>
      <c r="L30" s="69"/>
      <c r="M30" s="29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9"/>
      <c r="L31" s="69"/>
      <c r="M31" s="2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9"/>
      <c r="L32" s="69"/>
      <c r="M32" s="2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9"/>
      <c r="L33" s="69"/>
      <c r="M33" s="2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29"/>
    </row>
    <row r="35" spans="1:13" ht="12.75" customHeight="1">
      <c r="A35" s="16">
        <v>29</v>
      </c>
      <c r="B35" s="45" t="s">
        <v>124</v>
      </c>
      <c r="C35" s="16"/>
      <c r="D35" s="16"/>
      <c r="E35" s="16"/>
      <c r="F35" s="6"/>
      <c r="G35" s="6"/>
      <c r="H35" s="6"/>
      <c r="I35" s="6"/>
      <c r="J35" s="6"/>
      <c r="K35" s="29"/>
      <c r="L35" s="29"/>
      <c r="M35" s="29"/>
    </row>
    <row r="36" spans="1:13" s="23" customFormat="1" ht="15" customHeight="1">
      <c r="A36" s="207" t="s">
        <v>0</v>
      </c>
      <c r="B36" s="207"/>
      <c r="C36" s="2">
        <v>0.09366277653934772</v>
      </c>
      <c r="D36" s="2">
        <v>0.20831060102568172</v>
      </c>
      <c r="E36" s="2">
        <v>0.3786738647066249</v>
      </c>
      <c r="F36" s="7">
        <v>0.5253170663722032</v>
      </c>
      <c r="G36" s="7">
        <v>0.58</v>
      </c>
      <c r="H36" s="7">
        <v>0.27425168468892025</v>
      </c>
      <c r="I36" s="7">
        <v>0.12621604302996173</v>
      </c>
      <c r="J36" s="7">
        <v>0.12621604302996173</v>
      </c>
      <c r="K36" s="7">
        <v>0.06</v>
      </c>
      <c r="L36" s="7">
        <v>0.02779012894619831</v>
      </c>
      <c r="M36" s="7">
        <v>0.06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105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O39"/>
  <sheetViews>
    <sheetView zoomScalePageLayoutView="0" workbookViewId="0" topLeftCell="A20">
      <selection activeCell="N6" sqref="N6:O9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4" width="8.7109375" style="11" customWidth="1"/>
    <col min="15" max="16384" width="9.140625" style="11" customWidth="1"/>
  </cols>
  <sheetData>
    <row r="1" ht="12.75" customHeight="1"/>
    <row r="2" spans="1:13" s="50" customFormat="1" ht="12.75" customHeight="1">
      <c r="A2" s="229" t="s">
        <v>96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137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5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230"/>
      <c r="O6" s="230"/>
    </row>
    <row r="7" spans="1:15" ht="12.75" customHeight="1">
      <c r="A7" s="16">
        <v>1</v>
      </c>
      <c r="B7" s="42" t="s">
        <v>18</v>
      </c>
      <c r="C7" s="92"/>
      <c r="D7" s="92"/>
      <c r="E7" s="92"/>
      <c r="F7" s="79"/>
      <c r="G7" s="79"/>
      <c r="H7" s="88"/>
      <c r="I7" s="88"/>
      <c r="J7" s="88"/>
      <c r="K7" s="88"/>
      <c r="L7" s="88"/>
      <c r="M7" s="88"/>
      <c r="N7" s="230"/>
      <c r="O7" s="230"/>
    </row>
    <row r="8" spans="1:15" ht="12.75" customHeight="1">
      <c r="A8" s="16">
        <v>2</v>
      </c>
      <c r="B8" s="42" t="s">
        <v>19</v>
      </c>
      <c r="C8" s="67"/>
      <c r="D8" s="67"/>
      <c r="E8" s="67"/>
      <c r="F8" s="68"/>
      <c r="G8" s="68"/>
      <c r="H8" s="89"/>
      <c r="I8" s="68"/>
      <c r="J8" s="68"/>
      <c r="K8" s="68"/>
      <c r="L8" s="89"/>
      <c r="M8" s="89"/>
      <c r="N8" s="230"/>
      <c r="O8" s="230"/>
    </row>
    <row r="9" spans="1:15" ht="12.75" customHeight="1">
      <c r="A9" s="16">
        <v>3</v>
      </c>
      <c r="B9" s="43" t="s">
        <v>1</v>
      </c>
      <c r="C9" s="67"/>
      <c r="D9" s="67"/>
      <c r="E9" s="67"/>
      <c r="F9" s="68"/>
      <c r="G9" s="68"/>
      <c r="H9" s="89"/>
      <c r="I9" s="68"/>
      <c r="J9" s="68"/>
      <c r="K9" s="68"/>
      <c r="L9" s="89"/>
      <c r="M9" s="89"/>
      <c r="N9" s="230"/>
      <c r="O9" s="230"/>
    </row>
    <row r="10" spans="1:13" ht="12.75" customHeight="1">
      <c r="A10" s="16">
        <v>4</v>
      </c>
      <c r="B10" s="43" t="s">
        <v>2</v>
      </c>
      <c r="C10" s="67"/>
      <c r="D10" s="67"/>
      <c r="E10" s="67"/>
      <c r="F10" s="67"/>
      <c r="G10" s="67"/>
      <c r="H10" s="90"/>
      <c r="I10" s="67"/>
      <c r="J10" s="67"/>
      <c r="K10" s="67"/>
      <c r="L10" s="89"/>
      <c r="M10" s="89"/>
    </row>
    <row r="11" spans="1:13" ht="12.75" customHeight="1">
      <c r="A11" s="16">
        <v>5</v>
      </c>
      <c r="B11" s="42" t="s">
        <v>3</v>
      </c>
      <c r="C11" s="93"/>
      <c r="D11" s="93"/>
      <c r="E11" s="93"/>
      <c r="F11" s="70"/>
      <c r="G11" s="70"/>
      <c r="H11" s="94"/>
      <c r="I11" s="70"/>
      <c r="J11" s="70"/>
      <c r="K11" s="70"/>
      <c r="L11" s="89"/>
      <c r="M11" s="89"/>
    </row>
    <row r="12" spans="1:13" ht="12.75" customHeight="1">
      <c r="A12" s="16">
        <v>6</v>
      </c>
      <c r="B12" s="42" t="s">
        <v>11</v>
      </c>
      <c r="C12" s="67"/>
      <c r="D12" s="67"/>
      <c r="E12" s="67"/>
      <c r="F12" s="68"/>
      <c r="G12" s="68"/>
      <c r="H12" s="89"/>
      <c r="I12" s="68"/>
      <c r="J12" s="68"/>
      <c r="K12" s="68"/>
      <c r="L12" s="89"/>
      <c r="M12" s="89"/>
    </row>
    <row r="13" spans="1:13" ht="12.75" customHeight="1">
      <c r="A13" s="16">
        <v>7</v>
      </c>
      <c r="B13" s="43" t="s">
        <v>4</v>
      </c>
      <c r="C13" s="67"/>
      <c r="D13" s="67"/>
      <c r="E13" s="67"/>
      <c r="F13" s="68"/>
      <c r="G13" s="68"/>
      <c r="H13" s="89"/>
      <c r="I13" s="68"/>
      <c r="J13" s="68"/>
      <c r="K13" s="68"/>
      <c r="L13" s="89"/>
      <c r="M13" s="89"/>
    </row>
    <row r="14" spans="1:13" ht="12.75" customHeight="1">
      <c r="A14" s="16">
        <v>8</v>
      </c>
      <c r="B14" s="43" t="s">
        <v>122</v>
      </c>
      <c r="C14" s="67"/>
      <c r="D14" s="67"/>
      <c r="E14" s="67"/>
      <c r="F14" s="68"/>
      <c r="G14" s="68"/>
      <c r="H14" s="89"/>
      <c r="I14" s="68"/>
      <c r="J14" s="68"/>
      <c r="K14" s="68"/>
      <c r="L14" s="89"/>
      <c r="M14" s="89"/>
    </row>
    <row r="15" spans="1:13" ht="12.75" customHeight="1">
      <c r="A15" s="16">
        <v>9</v>
      </c>
      <c r="B15" s="42" t="s">
        <v>5</v>
      </c>
      <c r="C15" s="67"/>
      <c r="D15" s="67"/>
      <c r="E15" s="67"/>
      <c r="F15" s="68"/>
      <c r="G15" s="68"/>
      <c r="H15" s="89"/>
      <c r="I15" s="68"/>
      <c r="J15" s="68"/>
      <c r="K15" s="68"/>
      <c r="L15" s="89"/>
      <c r="M15" s="89"/>
    </row>
    <row r="16" spans="1:13" ht="24.75" customHeight="1">
      <c r="A16" s="16">
        <v>10</v>
      </c>
      <c r="B16" s="42" t="s">
        <v>86</v>
      </c>
      <c r="C16" s="67"/>
      <c r="D16" s="67"/>
      <c r="E16" s="67"/>
      <c r="F16" s="68"/>
      <c r="G16" s="68"/>
      <c r="H16" s="89"/>
      <c r="I16" s="68"/>
      <c r="J16" s="68"/>
      <c r="K16" s="68"/>
      <c r="L16" s="89"/>
      <c r="M16" s="89"/>
    </row>
    <row r="17" spans="1:13" ht="12.75" customHeight="1">
      <c r="A17" s="16">
        <v>11</v>
      </c>
      <c r="B17" s="42" t="s">
        <v>140</v>
      </c>
      <c r="C17" s="67"/>
      <c r="D17" s="67"/>
      <c r="E17" s="67"/>
      <c r="F17" s="68"/>
      <c r="G17" s="68"/>
      <c r="H17" s="68"/>
      <c r="I17" s="68"/>
      <c r="J17" s="68"/>
      <c r="K17" s="68"/>
      <c r="L17" s="89"/>
      <c r="M17" s="89"/>
    </row>
    <row r="18" spans="1:13" ht="12.75" customHeight="1">
      <c r="A18" s="16">
        <v>12</v>
      </c>
      <c r="B18" s="42" t="s">
        <v>20</v>
      </c>
      <c r="C18" s="67"/>
      <c r="D18" s="67"/>
      <c r="E18" s="67"/>
      <c r="F18" s="68"/>
      <c r="G18" s="68"/>
      <c r="H18" s="89"/>
      <c r="I18" s="68"/>
      <c r="J18" s="95"/>
      <c r="K18" s="95"/>
      <c r="L18" s="89"/>
      <c r="M18" s="89"/>
    </row>
    <row r="19" spans="1:13" ht="12.75" customHeight="1">
      <c r="A19" s="16">
        <v>13</v>
      </c>
      <c r="B19" s="42" t="s">
        <v>6</v>
      </c>
      <c r="C19" s="67"/>
      <c r="D19" s="74"/>
      <c r="E19" s="67"/>
      <c r="F19" s="68"/>
      <c r="G19" s="68"/>
      <c r="H19" s="68"/>
      <c r="I19" s="68"/>
      <c r="J19" s="68"/>
      <c r="K19" s="68"/>
      <c r="L19" s="89"/>
      <c r="M19" s="89"/>
    </row>
    <row r="20" spans="1:13" ht="12.75" customHeight="1">
      <c r="A20" s="16">
        <v>14</v>
      </c>
      <c r="B20" s="42" t="s">
        <v>7</v>
      </c>
      <c r="C20" s="67"/>
      <c r="D20" s="67"/>
      <c r="E20" s="67"/>
      <c r="F20" s="68"/>
      <c r="G20" s="68"/>
      <c r="H20" s="68"/>
      <c r="I20" s="68"/>
      <c r="J20" s="89"/>
      <c r="K20" s="89"/>
      <c r="L20" s="89"/>
      <c r="M20" s="89"/>
    </row>
    <row r="21" spans="1:13" ht="24.75" customHeight="1">
      <c r="A21" s="16">
        <v>15</v>
      </c>
      <c r="B21" s="42" t="s">
        <v>22</v>
      </c>
      <c r="C21" s="67"/>
      <c r="D21" s="67"/>
      <c r="E21" s="67"/>
      <c r="F21" s="68"/>
      <c r="G21" s="68"/>
      <c r="H21" s="68"/>
      <c r="I21" s="68"/>
      <c r="J21" s="68"/>
      <c r="K21" s="68"/>
      <c r="L21" s="89"/>
      <c r="M21" s="89"/>
    </row>
    <row r="22" spans="1:13" ht="24.75" customHeight="1">
      <c r="A22" s="16">
        <v>16</v>
      </c>
      <c r="B22" s="42" t="s">
        <v>89</v>
      </c>
      <c r="C22" s="67"/>
      <c r="D22" s="67"/>
      <c r="E22" s="67"/>
      <c r="F22" s="68"/>
      <c r="G22" s="68"/>
      <c r="H22" s="68"/>
      <c r="I22" s="68"/>
      <c r="J22" s="68"/>
      <c r="K22" s="68"/>
      <c r="L22" s="89"/>
      <c r="M22" s="89"/>
    </row>
    <row r="23" spans="1:13" ht="12.75" customHeight="1">
      <c r="A23" s="16">
        <v>17</v>
      </c>
      <c r="B23" s="42" t="s">
        <v>17</v>
      </c>
      <c r="C23" s="67"/>
      <c r="D23" s="67"/>
      <c r="E23" s="67"/>
      <c r="F23" s="68"/>
      <c r="G23" s="68"/>
      <c r="H23" s="89"/>
      <c r="I23" s="68"/>
      <c r="J23" s="95"/>
      <c r="K23" s="95"/>
      <c r="L23" s="89"/>
      <c r="M23" s="89"/>
    </row>
    <row r="24" spans="1:13" ht="12.75" customHeight="1">
      <c r="A24" s="16">
        <v>18</v>
      </c>
      <c r="B24" s="42" t="s">
        <v>8</v>
      </c>
      <c r="C24" s="67"/>
      <c r="D24" s="67"/>
      <c r="E24" s="67"/>
      <c r="F24" s="68"/>
      <c r="G24" s="68"/>
      <c r="H24" s="68"/>
      <c r="I24" s="68"/>
      <c r="J24" s="68"/>
      <c r="K24" s="68"/>
      <c r="L24" s="89"/>
      <c r="M24" s="89"/>
    </row>
    <row r="25" spans="1:13" ht="12.75" customHeight="1">
      <c r="A25" s="16">
        <v>19</v>
      </c>
      <c r="B25" s="42" t="s">
        <v>16</v>
      </c>
      <c r="C25" s="67"/>
      <c r="D25" s="67"/>
      <c r="E25" s="67"/>
      <c r="F25" s="67"/>
      <c r="G25" s="68"/>
      <c r="H25" s="68"/>
      <c r="I25" s="68"/>
      <c r="J25" s="68"/>
      <c r="K25" s="68"/>
      <c r="L25" s="89"/>
      <c r="M25" s="89"/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8"/>
      <c r="G26" s="68"/>
      <c r="H26" s="68"/>
      <c r="I26" s="68"/>
      <c r="J26" s="68"/>
      <c r="K26" s="68"/>
      <c r="L26" s="89"/>
      <c r="M26" s="89"/>
    </row>
    <row r="27" spans="1:13" ht="12.75" customHeight="1">
      <c r="A27" s="16">
        <v>21</v>
      </c>
      <c r="B27" s="42" t="s">
        <v>9</v>
      </c>
      <c r="C27" s="67"/>
      <c r="D27" s="67"/>
      <c r="E27" s="67"/>
      <c r="F27" s="68"/>
      <c r="G27" s="68"/>
      <c r="H27" s="68"/>
      <c r="I27" s="68"/>
      <c r="J27" s="68"/>
      <c r="K27" s="68"/>
      <c r="L27" s="89"/>
      <c r="M27" s="89"/>
    </row>
    <row r="28" spans="1:13" ht="12.75" customHeight="1">
      <c r="A28" s="16">
        <v>22</v>
      </c>
      <c r="B28" s="42" t="s">
        <v>15</v>
      </c>
      <c r="C28" s="67"/>
      <c r="D28" s="67"/>
      <c r="E28" s="67"/>
      <c r="F28" s="68"/>
      <c r="G28" s="68"/>
      <c r="H28" s="68"/>
      <c r="I28" s="68"/>
      <c r="J28" s="68"/>
      <c r="K28" s="68"/>
      <c r="L28" s="89"/>
      <c r="M28" s="89"/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/>
      <c r="H29" s="68"/>
      <c r="I29" s="68"/>
      <c r="J29" s="68"/>
      <c r="K29" s="68"/>
      <c r="L29" s="89"/>
      <c r="M29" s="89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68"/>
      <c r="H30" s="68"/>
      <c r="I30" s="68"/>
      <c r="J30" s="68"/>
      <c r="K30" s="68"/>
      <c r="L30" s="89"/>
      <c r="M30" s="89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8"/>
      <c r="L31" s="89"/>
      <c r="M31" s="8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8"/>
      <c r="L32" s="89"/>
      <c r="M32" s="8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8"/>
      <c r="L33" s="89"/>
      <c r="M33" s="8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0</v>
      </c>
      <c r="D36" s="133">
        <f t="shared" si="0"/>
        <v>0</v>
      </c>
      <c r="E36" s="133">
        <f t="shared" si="0"/>
        <v>0</v>
      </c>
      <c r="F36" s="133">
        <f t="shared" si="0"/>
        <v>0</v>
      </c>
      <c r="G36" s="133">
        <f t="shared" si="0"/>
        <v>0</v>
      </c>
      <c r="H36" s="133">
        <f t="shared" si="0"/>
        <v>0</v>
      </c>
      <c r="I36" s="133">
        <f t="shared" si="0"/>
        <v>0</v>
      </c>
      <c r="J36" s="133">
        <f>SUM(J7:J35)</f>
        <v>0</v>
      </c>
      <c r="K36" s="133">
        <f>SUM(K7:K35)</f>
        <v>0</v>
      </c>
      <c r="L36" s="133">
        <f>SUM(L7:L35)</f>
        <v>0</v>
      </c>
      <c r="M36" s="133">
        <f>SUM(M7:M35)</f>
        <v>0</v>
      </c>
    </row>
    <row r="37" spans="1:13" ht="12.75" customHeight="1">
      <c r="A37" s="52" t="s">
        <v>97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106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8">
    <mergeCell ref="N6:O9"/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7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138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92">
        <v>284</v>
      </c>
      <c r="D7" s="92">
        <v>977</v>
      </c>
      <c r="E7" s="92">
        <v>1170</v>
      </c>
      <c r="F7" s="79">
        <v>988</v>
      </c>
      <c r="G7" s="79">
        <v>584</v>
      </c>
      <c r="H7" s="68">
        <v>1197</v>
      </c>
      <c r="I7" s="68">
        <v>1165</v>
      </c>
      <c r="J7" s="68">
        <v>910</v>
      </c>
      <c r="K7" s="68">
        <v>1026</v>
      </c>
      <c r="L7" s="68">
        <v>1097</v>
      </c>
      <c r="M7" s="6">
        <v>759</v>
      </c>
    </row>
    <row r="8" spans="1:13" ht="12.75" customHeight="1">
      <c r="A8" s="16">
        <v>2</v>
      </c>
      <c r="B8" s="42" t="s">
        <v>19</v>
      </c>
      <c r="C8" s="67">
        <v>7</v>
      </c>
      <c r="D8" s="67">
        <v>225</v>
      </c>
      <c r="E8" s="67">
        <v>52</v>
      </c>
      <c r="F8" s="68">
        <v>4</v>
      </c>
      <c r="G8" s="68">
        <v>1</v>
      </c>
      <c r="H8" s="68">
        <v>2</v>
      </c>
      <c r="I8" s="68">
        <v>2</v>
      </c>
      <c r="J8" s="68">
        <v>12</v>
      </c>
      <c r="K8" s="68">
        <v>0</v>
      </c>
      <c r="L8" s="68">
        <v>18</v>
      </c>
      <c r="M8" s="6">
        <v>16</v>
      </c>
    </row>
    <row r="9" spans="1:13" ht="12.75" customHeight="1">
      <c r="A9" s="16">
        <v>3</v>
      </c>
      <c r="B9" s="43" t="s">
        <v>1</v>
      </c>
      <c r="C9" s="67">
        <v>7</v>
      </c>
      <c r="D9" s="67">
        <v>34</v>
      </c>
      <c r="E9" s="67">
        <v>43</v>
      </c>
      <c r="F9" s="68">
        <v>30</v>
      </c>
      <c r="G9" s="68">
        <v>2</v>
      </c>
      <c r="H9" s="68">
        <v>3</v>
      </c>
      <c r="I9" s="68">
        <v>29</v>
      </c>
      <c r="J9" s="68">
        <v>46</v>
      </c>
      <c r="K9" s="68">
        <v>51</v>
      </c>
      <c r="L9" s="68">
        <v>39</v>
      </c>
      <c r="M9" s="6">
        <v>25</v>
      </c>
    </row>
    <row r="10" spans="1:13" ht="12.75" customHeight="1">
      <c r="A10" s="16">
        <v>4</v>
      </c>
      <c r="B10" s="43" t="s">
        <v>2</v>
      </c>
      <c r="C10" s="67">
        <v>70</v>
      </c>
      <c r="D10" s="67">
        <v>97</v>
      </c>
      <c r="E10" s="67">
        <v>81</v>
      </c>
      <c r="F10" s="67">
        <v>158</v>
      </c>
      <c r="G10" s="67">
        <v>67</v>
      </c>
      <c r="H10" s="68">
        <v>79</v>
      </c>
      <c r="I10" s="68">
        <v>37</v>
      </c>
      <c r="J10" s="68">
        <v>47</v>
      </c>
      <c r="K10" s="68">
        <v>68</v>
      </c>
      <c r="L10" s="68">
        <v>129</v>
      </c>
      <c r="M10" s="6">
        <v>56</v>
      </c>
    </row>
    <row r="11" spans="1:13" ht="12.75" customHeight="1">
      <c r="A11" s="16">
        <v>5</v>
      </c>
      <c r="B11" s="42" t="s">
        <v>3</v>
      </c>
      <c r="C11" s="93"/>
      <c r="D11" s="93">
        <v>68</v>
      </c>
      <c r="E11" s="93">
        <v>131</v>
      </c>
      <c r="F11" s="70">
        <v>133</v>
      </c>
      <c r="G11" s="70">
        <v>58</v>
      </c>
      <c r="H11" s="68">
        <v>153</v>
      </c>
      <c r="I11" s="68">
        <v>152</v>
      </c>
      <c r="J11" s="68">
        <v>316</v>
      </c>
      <c r="K11" s="68">
        <v>57</v>
      </c>
      <c r="L11" s="68">
        <v>67</v>
      </c>
      <c r="M11" s="6">
        <v>99</v>
      </c>
    </row>
    <row r="12" spans="1:13" ht="12.75" customHeight="1">
      <c r="A12" s="16">
        <v>6</v>
      </c>
      <c r="B12" s="42" t="s">
        <v>11</v>
      </c>
      <c r="C12" s="67"/>
      <c r="D12" s="67">
        <v>362</v>
      </c>
      <c r="E12" s="67">
        <v>375</v>
      </c>
      <c r="F12" s="68">
        <v>375</v>
      </c>
      <c r="G12" s="68">
        <v>115</v>
      </c>
      <c r="H12" s="68">
        <v>274</v>
      </c>
      <c r="I12" s="68">
        <v>268</v>
      </c>
      <c r="J12" s="68">
        <v>273</v>
      </c>
      <c r="K12" s="68">
        <v>85</v>
      </c>
      <c r="L12" s="68">
        <v>76</v>
      </c>
      <c r="M12" s="6">
        <v>73</v>
      </c>
    </row>
    <row r="13" spans="1:13" ht="12.75" customHeight="1">
      <c r="A13" s="16">
        <v>7</v>
      </c>
      <c r="B13" s="43" t="s">
        <v>4</v>
      </c>
      <c r="C13" s="67">
        <v>13</v>
      </c>
      <c r="D13" s="67">
        <v>27</v>
      </c>
      <c r="E13" s="67">
        <v>1</v>
      </c>
      <c r="F13" s="68">
        <v>0</v>
      </c>
      <c r="G13" s="68">
        <v>2</v>
      </c>
      <c r="H13" s="68">
        <v>21</v>
      </c>
      <c r="I13" s="68">
        <v>18</v>
      </c>
      <c r="J13" s="68">
        <v>12</v>
      </c>
      <c r="K13" s="68">
        <v>20</v>
      </c>
      <c r="L13" s="68">
        <v>15</v>
      </c>
      <c r="M13" s="6">
        <v>18</v>
      </c>
    </row>
    <row r="14" spans="1:13" ht="12.75" customHeight="1">
      <c r="A14" s="16">
        <v>8</v>
      </c>
      <c r="B14" s="43" t="s">
        <v>122</v>
      </c>
      <c r="C14" s="67"/>
      <c r="D14" s="67"/>
      <c r="E14" s="67"/>
      <c r="F14" s="68"/>
      <c r="G14" s="68"/>
      <c r="H14" s="68"/>
      <c r="I14" s="68"/>
      <c r="J14" s="68"/>
      <c r="K14" s="68"/>
      <c r="L14" s="68"/>
      <c r="M14" s="6"/>
    </row>
    <row r="15" spans="1:13" ht="12.75" customHeight="1">
      <c r="A15" s="16">
        <v>9</v>
      </c>
      <c r="B15" s="42" t="s">
        <v>5</v>
      </c>
      <c r="C15" s="67">
        <v>13</v>
      </c>
      <c r="D15" s="67">
        <v>46</v>
      </c>
      <c r="E15" s="67">
        <v>78</v>
      </c>
      <c r="F15" s="68">
        <v>242</v>
      </c>
      <c r="G15" s="68">
        <v>44</v>
      </c>
      <c r="H15" s="68">
        <v>31</v>
      </c>
      <c r="I15" s="68">
        <v>10</v>
      </c>
      <c r="J15" s="68">
        <v>30</v>
      </c>
      <c r="K15" s="68">
        <v>19</v>
      </c>
      <c r="L15" s="68">
        <v>0</v>
      </c>
      <c r="M15" s="6">
        <v>23</v>
      </c>
    </row>
    <row r="16" spans="1:13" ht="24.75" customHeight="1">
      <c r="A16" s="16">
        <v>10</v>
      </c>
      <c r="B16" s="42" t="s">
        <v>86</v>
      </c>
      <c r="C16" s="67">
        <v>40</v>
      </c>
      <c r="D16" s="67">
        <v>17</v>
      </c>
      <c r="E16" s="67">
        <v>28</v>
      </c>
      <c r="F16" s="68">
        <v>22</v>
      </c>
      <c r="G16" s="68">
        <v>8</v>
      </c>
      <c r="H16" s="139">
        <v>51</v>
      </c>
      <c r="I16" s="139">
        <v>35</v>
      </c>
      <c r="J16" s="139">
        <v>18</v>
      </c>
      <c r="K16" s="139">
        <v>27</v>
      </c>
      <c r="L16" s="139">
        <v>38</v>
      </c>
      <c r="M16" s="126">
        <v>41</v>
      </c>
    </row>
    <row r="17" spans="1:13" ht="12.75" customHeight="1">
      <c r="A17" s="16">
        <v>11</v>
      </c>
      <c r="B17" s="42" t="s">
        <v>140</v>
      </c>
      <c r="C17" s="67"/>
      <c r="D17" s="67"/>
      <c r="E17" s="67"/>
      <c r="F17" s="68"/>
      <c r="G17" s="68"/>
      <c r="H17" s="68"/>
      <c r="I17" s="68"/>
      <c r="J17" s="68"/>
      <c r="K17" s="68"/>
      <c r="L17" s="68">
        <v>15</v>
      </c>
      <c r="M17" s="6"/>
    </row>
    <row r="18" spans="1:13" ht="12.75" customHeight="1">
      <c r="A18" s="16">
        <v>12</v>
      </c>
      <c r="B18" s="42" t="s">
        <v>20</v>
      </c>
      <c r="C18" s="67">
        <v>2</v>
      </c>
      <c r="D18" s="67">
        <v>51</v>
      </c>
      <c r="E18" s="67">
        <v>39</v>
      </c>
      <c r="F18" s="68">
        <v>0</v>
      </c>
      <c r="G18" s="68">
        <v>29</v>
      </c>
      <c r="H18" s="67">
        <v>38</v>
      </c>
      <c r="I18" s="67">
        <v>49</v>
      </c>
      <c r="J18" s="67">
        <v>30</v>
      </c>
      <c r="K18" s="67">
        <v>54</v>
      </c>
      <c r="L18" s="67">
        <v>0</v>
      </c>
      <c r="M18" s="16">
        <v>10</v>
      </c>
    </row>
    <row r="19" spans="1:13" ht="12.75" customHeight="1">
      <c r="A19" s="16">
        <v>13</v>
      </c>
      <c r="B19" s="42" t="s">
        <v>6</v>
      </c>
      <c r="C19" s="67"/>
      <c r="D19" s="74">
        <v>0</v>
      </c>
      <c r="E19" s="74">
        <v>0</v>
      </c>
      <c r="F19" s="68">
        <v>0</v>
      </c>
      <c r="G19" s="68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16"/>
    </row>
    <row r="20" spans="1:13" ht="12.75" customHeight="1">
      <c r="A20" s="16">
        <v>14</v>
      </c>
      <c r="B20" s="42" t="s">
        <v>7</v>
      </c>
      <c r="C20" s="67"/>
      <c r="D20" s="67"/>
      <c r="E20" s="67">
        <v>0</v>
      </c>
      <c r="F20" s="68"/>
      <c r="G20" s="68"/>
      <c r="H20" s="67"/>
      <c r="I20" s="67"/>
      <c r="J20" s="67"/>
      <c r="K20" s="67"/>
      <c r="L20" s="67">
        <v>0</v>
      </c>
      <c r="M20" s="16"/>
    </row>
    <row r="21" spans="1:13" ht="24.75" customHeight="1">
      <c r="A21" s="16">
        <v>15</v>
      </c>
      <c r="B21" s="42" t="s">
        <v>22</v>
      </c>
      <c r="C21" s="67">
        <v>26</v>
      </c>
      <c r="D21" s="67">
        <v>71</v>
      </c>
      <c r="E21" s="67">
        <v>10</v>
      </c>
      <c r="F21" s="68">
        <v>8</v>
      </c>
      <c r="G21" s="68">
        <v>68</v>
      </c>
      <c r="H21" s="67">
        <v>185</v>
      </c>
      <c r="I21" s="67">
        <v>89</v>
      </c>
      <c r="J21" s="67">
        <v>69</v>
      </c>
      <c r="K21" s="67">
        <v>28</v>
      </c>
      <c r="L21" s="67">
        <v>56</v>
      </c>
      <c r="M21" s="16">
        <v>7</v>
      </c>
    </row>
    <row r="22" spans="1:13" ht="24.75" customHeight="1">
      <c r="A22" s="16">
        <v>16</v>
      </c>
      <c r="B22" s="42" t="s">
        <v>89</v>
      </c>
      <c r="C22" s="67"/>
      <c r="D22" s="67"/>
      <c r="E22" s="67"/>
      <c r="F22" s="68"/>
      <c r="G22" s="68">
        <v>0</v>
      </c>
      <c r="H22" s="67">
        <v>0</v>
      </c>
      <c r="I22" s="67">
        <v>0</v>
      </c>
      <c r="J22" s="67">
        <v>0</v>
      </c>
      <c r="K22" s="67">
        <v>3</v>
      </c>
      <c r="L22" s="67">
        <v>4</v>
      </c>
      <c r="M22" s="16">
        <v>7</v>
      </c>
    </row>
    <row r="23" spans="1:13" ht="12.75" customHeight="1">
      <c r="A23" s="16">
        <v>17</v>
      </c>
      <c r="B23" s="42" t="s">
        <v>17</v>
      </c>
      <c r="C23" s="67"/>
      <c r="D23" s="67"/>
      <c r="E23" s="67">
        <v>5</v>
      </c>
      <c r="F23" s="68"/>
      <c r="G23" s="68">
        <v>0</v>
      </c>
      <c r="H23" s="67">
        <v>4</v>
      </c>
      <c r="I23" s="67">
        <v>35</v>
      </c>
      <c r="J23" s="67">
        <v>6</v>
      </c>
      <c r="K23" s="67">
        <v>2</v>
      </c>
      <c r="L23" s="67">
        <v>6</v>
      </c>
      <c r="M23" s="16">
        <v>2</v>
      </c>
    </row>
    <row r="24" spans="1:13" ht="12.75" customHeight="1">
      <c r="A24" s="16">
        <v>18</v>
      </c>
      <c r="B24" s="42" t="s">
        <v>8</v>
      </c>
      <c r="C24" s="67"/>
      <c r="D24" s="67"/>
      <c r="E24" s="67">
        <v>5</v>
      </c>
      <c r="F24" s="68"/>
      <c r="G24" s="68">
        <v>9</v>
      </c>
      <c r="H24" s="67">
        <v>17</v>
      </c>
      <c r="I24" s="67">
        <v>13</v>
      </c>
      <c r="J24" s="67">
        <v>0</v>
      </c>
      <c r="K24" s="67">
        <v>22</v>
      </c>
      <c r="L24" s="67">
        <v>26</v>
      </c>
      <c r="M24" s="16">
        <v>22</v>
      </c>
    </row>
    <row r="25" spans="1:13" ht="12.75" customHeight="1">
      <c r="A25" s="16">
        <v>19</v>
      </c>
      <c r="B25" s="42" t="s">
        <v>16</v>
      </c>
      <c r="C25" s="67">
        <v>109</v>
      </c>
      <c r="D25" s="67">
        <v>0</v>
      </c>
      <c r="E25" s="67">
        <v>6</v>
      </c>
      <c r="F25" s="67">
        <v>11</v>
      </c>
      <c r="G25" s="67">
        <v>5</v>
      </c>
      <c r="H25" s="67">
        <v>12</v>
      </c>
      <c r="I25" s="67">
        <v>15</v>
      </c>
      <c r="J25" s="67">
        <v>62</v>
      </c>
      <c r="K25" s="67">
        <v>7</v>
      </c>
      <c r="L25" s="67">
        <v>6</v>
      </c>
      <c r="M25" s="16">
        <v>27</v>
      </c>
    </row>
    <row r="26" spans="1:13" ht="12.75" customHeight="1">
      <c r="A26" s="16">
        <v>20</v>
      </c>
      <c r="B26" s="42" t="s">
        <v>13</v>
      </c>
      <c r="C26" s="67"/>
      <c r="D26" s="67"/>
      <c r="E26" s="67">
        <v>0</v>
      </c>
      <c r="F26" s="68"/>
      <c r="G26" s="68">
        <v>0</v>
      </c>
      <c r="H26" s="68"/>
      <c r="I26" s="68"/>
      <c r="J26" s="68"/>
      <c r="K26" s="68">
        <v>0</v>
      </c>
      <c r="L26" s="68">
        <v>0</v>
      </c>
      <c r="M26" s="6"/>
    </row>
    <row r="27" spans="1:13" ht="12.75" customHeight="1">
      <c r="A27" s="16">
        <v>21</v>
      </c>
      <c r="B27" s="42" t="s">
        <v>9</v>
      </c>
      <c r="C27" s="67"/>
      <c r="D27" s="67"/>
      <c r="E27" s="67">
        <v>0</v>
      </c>
      <c r="F27" s="68"/>
      <c r="G27" s="68"/>
      <c r="H27" s="67">
        <v>0</v>
      </c>
      <c r="I27" s="67"/>
      <c r="J27" s="67">
        <v>0</v>
      </c>
      <c r="K27" s="67">
        <v>0</v>
      </c>
      <c r="L27" s="67">
        <v>0</v>
      </c>
      <c r="M27" s="16"/>
    </row>
    <row r="28" spans="1:13" ht="12.75" customHeight="1">
      <c r="A28" s="16">
        <v>22</v>
      </c>
      <c r="B28" s="42" t="s">
        <v>15</v>
      </c>
      <c r="C28" s="67">
        <v>0</v>
      </c>
      <c r="D28" s="67">
        <v>0</v>
      </c>
      <c r="E28" s="67">
        <v>58</v>
      </c>
      <c r="F28" s="68">
        <v>21</v>
      </c>
      <c r="G28" s="68">
        <v>15</v>
      </c>
      <c r="H28" s="67">
        <v>72</v>
      </c>
      <c r="I28" s="67">
        <v>72</v>
      </c>
      <c r="J28" s="67">
        <v>404</v>
      </c>
      <c r="K28" s="67">
        <v>508</v>
      </c>
      <c r="L28" s="67">
        <v>196</v>
      </c>
      <c r="M28" s="16">
        <v>151</v>
      </c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/>
      <c r="H29" s="67"/>
      <c r="I29" s="67"/>
      <c r="J29" s="67"/>
      <c r="K29" s="67"/>
      <c r="L29" s="67"/>
      <c r="M29" s="66"/>
    </row>
    <row r="30" spans="1:13" ht="24.75" customHeight="1">
      <c r="A30" s="16">
        <v>24</v>
      </c>
      <c r="B30" s="42" t="s">
        <v>14</v>
      </c>
      <c r="C30" s="67">
        <v>4</v>
      </c>
      <c r="D30" s="67">
        <v>0</v>
      </c>
      <c r="E30" s="67">
        <v>0</v>
      </c>
      <c r="F30" s="68">
        <v>0</v>
      </c>
      <c r="G30" s="68">
        <v>0</v>
      </c>
      <c r="H30" s="67">
        <v>0</v>
      </c>
      <c r="I30" s="67">
        <v>2</v>
      </c>
      <c r="J30" s="67">
        <v>0</v>
      </c>
      <c r="K30" s="67">
        <v>0</v>
      </c>
      <c r="L30" s="67">
        <v>0</v>
      </c>
      <c r="M30" s="16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9"/>
      <c r="L31" s="69"/>
      <c r="M31" s="2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9"/>
      <c r="L32" s="69"/>
      <c r="M32" s="2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9"/>
      <c r="L33" s="69"/>
      <c r="M33" s="2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2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575</v>
      </c>
      <c r="D36" s="133">
        <f t="shared" si="0"/>
        <v>1975</v>
      </c>
      <c r="E36" s="133">
        <f t="shared" si="0"/>
        <v>2082</v>
      </c>
      <c r="F36" s="133">
        <f t="shared" si="0"/>
        <v>1992</v>
      </c>
      <c r="G36" s="133">
        <f t="shared" si="0"/>
        <v>1007</v>
      </c>
      <c r="H36" s="133">
        <f t="shared" si="0"/>
        <v>2139</v>
      </c>
      <c r="I36" s="133">
        <f t="shared" si="0"/>
        <v>1991</v>
      </c>
      <c r="J36" s="133">
        <f>SUM(J7:J35)</f>
        <v>2235</v>
      </c>
      <c r="K36" s="133">
        <f>SUM(K7:K35)</f>
        <v>1977</v>
      </c>
      <c r="L36" s="133">
        <f>SUM(L7:L35)</f>
        <v>1788</v>
      </c>
      <c r="M36" s="133">
        <f>SUM(M7:M35)</f>
        <v>1336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107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21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29" t="s">
        <v>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139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118">
        <v>1.4</v>
      </c>
      <c r="D7" s="118">
        <v>2.5</v>
      </c>
      <c r="E7" s="118">
        <v>2.93</v>
      </c>
      <c r="F7" s="81">
        <v>2.6836158192090394</v>
      </c>
      <c r="G7" s="81">
        <v>3.2</v>
      </c>
      <c r="H7" s="77">
        <v>3.1783542656859884</v>
      </c>
      <c r="I7" s="77">
        <v>3.0131388371611836</v>
      </c>
      <c r="J7" s="77">
        <v>2.3779037863544907</v>
      </c>
      <c r="K7" s="77">
        <v>2.6573426573426575</v>
      </c>
      <c r="L7" s="77">
        <v>2.932998235388482</v>
      </c>
      <c r="M7" s="77">
        <v>2</v>
      </c>
    </row>
    <row r="8" spans="1:13" ht="12.75" customHeight="1">
      <c r="A8" s="16">
        <v>2</v>
      </c>
      <c r="B8" s="42" t="s">
        <v>19</v>
      </c>
      <c r="C8" s="78">
        <v>4.49</v>
      </c>
      <c r="D8" s="78">
        <v>9.2</v>
      </c>
      <c r="E8" s="78">
        <v>1.74</v>
      </c>
      <c r="F8" s="77">
        <v>0.17226528854435832</v>
      </c>
      <c r="G8" s="77">
        <v>0.06</v>
      </c>
      <c r="H8" s="77">
        <v>0.06025911419102139</v>
      </c>
      <c r="I8" s="77">
        <v>0.05966587112171838</v>
      </c>
      <c r="J8" s="77">
        <v>0.33463469046291133</v>
      </c>
      <c r="K8" s="77">
        <v>0</v>
      </c>
      <c r="L8" s="77">
        <v>0.5277044854881267</v>
      </c>
      <c r="M8" s="77">
        <v>0.52</v>
      </c>
    </row>
    <row r="9" spans="1:13" ht="12.75" customHeight="1">
      <c r="A9" s="16">
        <v>3</v>
      </c>
      <c r="B9" s="43" t="s">
        <v>1</v>
      </c>
      <c r="C9" s="78">
        <v>0.42</v>
      </c>
      <c r="D9" s="78">
        <v>0.71</v>
      </c>
      <c r="E9" s="78">
        <v>0.99</v>
      </c>
      <c r="F9" s="77">
        <v>0.6561679790026247</v>
      </c>
      <c r="G9" s="77">
        <v>0.12</v>
      </c>
      <c r="H9" s="77">
        <v>0.07808433107756377</v>
      </c>
      <c r="I9" s="77">
        <v>0.7587650444793301</v>
      </c>
      <c r="J9" s="77">
        <v>1.0782934833567746</v>
      </c>
      <c r="K9" s="77">
        <v>1.0888129803586677</v>
      </c>
      <c r="L9" s="77">
        <v>0.8760107816711591</v>
      </c>
      <c r="M9" s="77">
        <v>0.52</v>
      </c>
    </row>
    <row r="10" spans="1:13" ht="12.75" customHeight="1">
      <c r="A10" s="16">
        <v>4</v>
      </c>
      <c r="B10" s="43" t="s">
        <v>2</v>
      </c>
      <c r="C10" s="78">
        <v>8.01</v>
      </c>
      <c r="D10" s="78">
        <v>2.65</v>
      </c>
      <c r="E10" s="78">
        <v>2.39</v>
      </c>
      <c r="F10" s="78">
        <v>3.9539539539539534</v>
      </c>
      <c r="G10" s="78">
        <v>4.5</v>
      </c>
      <c r="H10" s="77">
        <v>2.6852481305234535</v>
      </c>
      <c r="I10" s="77">
        <v>1.158422041327489</v>
      </c>
      <c r="J10" s="77">
        <v>1.494435612082671</v>
      </c>
      <c r="K10" s="77">
        <v>1.921989824759751</v>
      </c>
      <c r="L10" s="77">
        <v>3.8176975436519682</v>
      </c>
      <c r="M10" s="77">
        <v>1.67</v>
      </c>
    </row>
    <row r="11" spans="1:13" ht="12.75" customHeight="1">
      <c r="A11" s="16">
        <v>5</v>
      </c>
      <c r="B11" s="42" t="s">
        <v>3</v>
      </c>
      <c r="C11" s="134"/>
      <c r="D11" s="134">
        <v>2.35</v>
      </c>
      <c r="E11" s="134">
        <v>4.69</v>
      </c>
      <c r="F11" s="119">
        <v>4.852243706676395</v>
      </c>
      <c r="G11" s="119">
        <v>4.55</v>
      </c>
      <c r="H11" s="77">
        <v>6.117552978808476</v>
      </c>
      <c r="I11" s="77">
        <v>5.584129316678912</v>
      </c>
      <c r="J11" s="77">
        <v>10.203422667097191</v>
      </c>
      <c r="K11" s="77">
        <v>1.8187619655392468</v>
      </c>
      <c r="L11" s="77">
        <v>2.1522646964343077</v>
      </c>
      <c r="M11" s="77">
        <v>3.28</v>
      </c>
    </row>
    <row r="12" spans="1:13" ht="12.75" customHeight="1">
      <c r="A12" s="16">
        <v>6</v>
      </c>
      <c r="B12" s="42" t="s">
        <v>11</v>
      </c>
      <c r="C12" s="78"/>
      <c r="D12" s="78">
        <v>9.15</v>
      </c>
      <c r="E12" s="78">
        <v>9.39</v>
      </c>
      <c r="F12" s="77">
        <v>9.679917398038203</v>
      </c>
      <c r="G12" s="77">
        <v>7.25</v>
      </c>
      <c r="H12" s="77">
        <v>8.858713223407696</v>
      </c>
      <c r="I12" s="77">
        <v>8.620135091669347</v>
      </c>
      <c r="J12" s="77">
        <v>8.652931854199682</v>
      </c>
      <c r="K12" s="77">
        <v>2.5765383449530157</v>
      </c>
      <c r="L12" s="77">
        <v>2.167712492869367</v>
      </c>
      <c r="M12" s="77">
        <v>1.95</v>
      </c>
    </row>
    <row r="13" spans="1:13" ht="12.75" customHeight="1">
      <c r="A13" s="16">
        <v>7</v>
      </c>
      <c r="B13" s="43" t="s">
        <v>4</v>
      </c>
      <c r="C13" s="78">
        <v>0.47</v>
      </c>
      <c r="D13" s="78">
        <v>0.67</v>
      </c>
      <c r="E13" s="78">
        <v>0.03</v>
      </c>
      <c r="F13" s="77">
        <v>0</v>
      </c>
      <c r="G13" s="77">
        <v>0.1</v>
      </c>
      <c r="H13" s="77">
        <v>0.2986348122866894</v>
      </c>
      <c r="I13" s="77">
        <v>0.3025210084033613</v>
      </c>
      <c r="J13" s="77">
        <v>0.1742413242340642</v>
      </c>
      <c r="K13" s="77">
        <v>0.4180602006688963</v>
      </c>
      <c r="L13" s="77">
        <v>0.5175983436853002</v>
      </c>
      <c r="M13" s="77">
        <v>0.47</v>
      </c>
    </row>
    <row r="14" spans="1:13" ht="12.75" customHeight="1">
      <c r="A14" s="16">
        <v>8</v>
      </c>
      <c r="B14" s="43" t="s">
        <v>122</v>
      </c>
      <c r="C14" s="78"/>
      <c r="D14" s="78"/>
      <c r="E14" s="78"/>
      <c r="F14" s="77"/>
      <c r="G14" s="77"/>
      <c r="H14" s="77"/>
      <c r="I14" s="77"/>
      <c r="J14" s="77"/>
      <c r="K14" s="77"/>
      <c r="L14" s="77"/>
      <c r="M14" s="77"/>
    </row>
    <row r="15" spans="1:13" ht="12.75" customHeight="1">
      <c r="A15" s="16">
        <v>9</v>
      </c>
      <c r="B15" s="42" t="s">
        <v>5</v>
      </c>
      <c r="C15" s="78">
        <v>9.63</v>
      </c>
      <c r="D15" s="78">
        <v>15.65</v>
      </c>
      <c r="E15" s="78">
        <v>13.54</v>
      </c>
      <c r="F15" s="77">
        <v>44.16058394160584</v>
      </c>
      <c r="G15" s="77">
        <v>11.22</v>
      </c>
      <c r="H15" s="77">
        <v>5.688073394495413</v>
      </c>
      <c r="I15" s="77">
        <v>2.0618556701030926</v>
      </c>
      <c r="J15" s="77">
        <v>4.531722054380665</v>
      </c>
      <c r="K15" s="77">
        <v>2.5232403718459495</v>
      </c>
      <c r="L15" s="77">
        <v>0</v>
      </c>
      <c r="M15" s="77">
        <v>2.66</v>
      </c>
    </row>
    <row r="16" spans="1:13" ht="24.75" customHeight="1">
      <c r="A16" s="16">
        <v>10</v>
      </c>
      <c r="B16" s="42" t="s">
        <v>86</v>
      </c>
      <c r="C16" s="78">
        <v>5.1</v>
      </c>
      <c r="D16" s="78">
        <v>2.22</v>
      </c>
      <c r="E16" s="78">
        <v>1.99</v>
      </c>
      <c r="F16" s="77">
        <v>1.6417910447761193</v>
      </c>
      <c r="G16" s="77">
        <v>1.47</v>
      </c>
      <c r="H16" s="77">
        <v>3.29244673983215</v>
      </c>
      <c r="I16" s="77">
        <v>2.501786990707648</v>
      </c>
      <c r="J16" s="77">
        <v>1.245674740484429</v>
      </c>
      <c r="K16" s="77">
        <v>1.9679300291545192</v>
      </c>
      <c r="L16" s="77">
        <v>2.7142857142857144</v>
      </c>
      <c r="M16" s="77">
        <v>3.29</v>
      </c>
    </row>
    <row r="17" spans="1:13" ht="12.75" customHeight="1">
      <c r="A17" s="16">
        <v>11</v>
      </c>
      <c r="B17" s="42" t="s">
        <v>140</v>
      </c>
      <c r="C17" s="78"/>
      <c r="D17" s="78"/>
      <c r="E17" s="78"/>
      <c r="F17" s="77"/>
      <c r="G17" s="77"/>
      <c r="H17" s="77"/>
      <c r="I17" s="77"/>
      <c r="J17" s="77"/>
      <c r="K17" s="77"/>
      <c r="L17" s="77"/>
      <c r="M17" s="77"/>
    </row>
    <row r="18" spans="1:13" ht="12.75" customHeight="1">
      <c r="A18" s="16">
        <v>12</v>
      </c>
      <c r="B18" s="42" t="s">
        <v>20</v>
      </c>
      <c r="C18" s="78">
        <v>0.05</v>
      </c>
      <c r="D18" s="78">
        <v>0.63</v>
      </c>
      <c r="E18" s="78">
        <v>0.45</v>
      </c>
      <c r="F18" s="77">
        <v>0</v>
      </c>
      <c r="G18" s="77">
        <v>4.36</v>
      </c>
      <c r="H18" s="77">
        <v>3.6573628488931664</v>
      </c>
      <c r="I18" s="77">
        <v>2.75</v>
      </c>
      <c r="J18" s="77">
        <v>1.4388489208633095</v>
      </c>
      <c r="K18" s="77">
        <v>2.02</v>
      </c>
      <c r="L18" s="77">
        <v>0.4</v>
      </c>
      <c r="M18" s="77">
        <v>0.26</v>
      </c>
    </row>
    <row r="19" spans="1:13" ht="12.75" customHeight="1">
      <c r="A19" s="16">
        <v>13</v>
      </c>
      <c r="B19" s="42" t="s">
        <v>6</v>
      </c>
      <c r="C19" s="78"/>
      <c r="D19" s="135">
        <v>0</v>
      </c>
      <c r="E19" s="135">
        <v>0</v>
      </c>
      <c r="F19" s="77">
        <v>0</v>
      </c>
      <c r="G19" s="77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/>
    </row>
    <row r="20" spans="1:13" ht="12.75" customHeight="1">
      <c r="A20" s="16">
        <v>14</v>
      </c>
      <c r="B20" s="42" t="s">
        <v>7</v>
      </c>
      <c r="C20" s="78"/>
      <c r="D20" s="78"/>
      <c r="E20" s="78"/>
      <c r="F20" s="77"/>
      <c r="G20" s="77"/>
      <c r="H20" s="77"/>
      <c r="I20" s="77"/>
      <c r="J20" s="77"/>
      <c r="K20" s="77"/>
      <c r="L20" s="77"/>
      <c r="M20" s="77"/>
    </row>
    <row r="21" spans="1:13" ht="24.75" customHeight="1">
      <c r="A21" s="16">
        <v>15</v>
      </c>
      <c r="B21" s="42" t="s">
        <v>22</v>
      </c>
      <c r="C21" s="78">
        <v>3.71</v>
      </c>
      <c r="D21" s="78">
        <v>2.38</v>
      </c>
      <c r="E21" s="78">
        <v>1.24</v>
      </c>
      <c r="F21" s="77">
        <v>0.8648648648648649</v>
      </c>
      <c r="G21" s="77">
        <v>9.16</v>
      </c>
      <c r="H21" s="77">
        <v>10.668973471741639</v>
      </c>
      <c r="I21" s="77">
        <v>4.97</v>
      </c>
      <c r="J21" s="77">
        <v>5.0145348837209305</v>
      </c>
      <c r="K21" s="77">
        <v>0.86</v>
      </c>
      <c r="L21" s="77">
        <v>1.79</v>
      </c>
      <c r="M21" s="77">
        <v>0.51</v>
      </c>
    </row>
    <row r="22" spans="1:13" ht="24.75" customHeight="1">
      <c r="A22" s="16">
        <v>16</v>
      </c>
      <c r="B22" s="42" t="s">
        <v>89</v>
      </c>
      <c r="C22" s="78"/>
      <c r="D22" s="78"/>
      <c r="E22" s="78"/>
      <c r="F22" s="77"/>
      <c r="G22" s="77">
        <v>0</v>
      </c>
      <c r="H22" s="77">
        <v>0</v>
      </c>
      <c r="I22" s="77">
        <v>0</v>
      </c>
      <c r="J22" s="77">
        <v>0</v>
      </c>
      <c r="K22" s="77">
        <v>0.14</v>
      </c>
      <c r="L22" s="77">
        <v>0.21</v>
      </c>
      <c r="M22" s="77">
        <v>0.38</v>
      </c>
    </row>
    <row r="23" spans="1:13" ht="12.75" customHeight="1">
      <c r="A23" s="16">
        <v>17</v>
      </c>
      <c r="B23" s="42" t="s">
        <v>17</v>
      </c>
      <c r="C23" s="78"/>
      <c r="D23" s="78"/>
      <c r="E23" s="78">
        <v>0.11</v>
      </c>
      <c r="F23" s="77"/>
      <c r="G23" s="77">
        <v>0</v>
      </c>
      <c r="H23" s="77">
        <v>0.06</v>
      </c>
      <c r="I23" s="77">
        <v>0.6</v>
      </c>
      <c r="J23" s="77">
        <v>0.09044317154054868</v>
      </c>
      <c r="K23" s="77">
        <v>0.03</v>
      </c>
      <c r="L23" s="77">
        <v>0.09</v>
      </c>
      <c r="M23" s="77">
        <v>0.03</v>
      </c>
    </row>
    <row r="24" spans="1:13" ht="12.75" customHeight="1">
      <c r="A24" s="16">
        <v>18</v>
      </c>
      <c r="B24" s="42" t="s">
        <v>8</v>
      </c>
      <c r="C24" s="78"/>
      <c r="D24" s="78"/>
      <c r="E24" s="78">
        <v>0.84</v>
      </c>
      <c r="F24" s="77"/>
      <c r="G24" s="77">
        <v>2.16</v>
      </c>
      <c r="H24" s="77">
        <v>2.91</v>
      </c>
      <c r="I24" s="77">
        <v>2.34</v>
      </c>
      <c r="J24" s="77">
        <v>0</v>
      </c>
      <c r="K24" s="77">
        <v>3.04</v>
      </c>
      <c r="L24" s="77">
        <v>3.51</v>
      </c>
      <c r="M24" s="77">
        <v>3.02</v>
      </c>
    </row>
    <row r="25" spans="1:13" ht="12.75" customHeight="1">
      <c r="A25" s="16">
        <v>19</v>
      </c>
      <c r="B25" s="42" t="s">
        <v>16</v>
      </c>
      <c r="C25" s="78">
        <v>50</v>
      </c>
      <c r="D25" s="78">
        <v>0</v>
      </c>
      <c r="E25" s="78">
        <v>1.88</v>
      </c>
      <c r="F25" s="78">
        <v>2.763819095477387</v>
      </c>
      <c r="G25" s="78">
        <v>1.61</v>
      </c>
      <c r="H25" s="77">
        <v>1.39</v>
      </c>
      <c r="I25" s="77">
        <v>1.8</v>
      </c>
      <c r="J25" s="77">
        <v>6.5400843881856545</v>
      </c>
      <c r="K25" s="77">
        <v>0.69</v>
      </c>
      <c r="L25" s="77">
        <v>0.62</v>
      </c>
      <c r="M25" s="77">
        <v>2.8</v>
      </c>
    </row>
    <row r="26" spans="1:13" ht="12.75" customHeight="1">
      <c r="A26" s="16">
        <v>20</v>
      </c>
      <c r="B26" s="42" t="s">
        <v>13</v>
      </c>
      <c r="C26" s="78"/>
      <c r="D26" s="78"/>
      <c r="E26" s="78"/>
      <c r="F26" s="77"/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/>
    </row>
    <row r="27" spans="1:13" ht="12.75" customHeight="1">
      <c r="A27" s="16">
        <v>21</v>
      </c>
      <c r="B27" s="42" t="s">
        <v>9</v>
      </c>
      <c r="C27" s="78"/>
      <c r="D27" s="78"/>
      <c r="E27" s="78"/>
      <c r="F27" s="77"/>
      <c r="G27" s="77"/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/>
    </row>
    <row r="28" spans="1:13" ht="12.75" customHeight="1">
      <c r="A28" s="16">
        <v>22</v>
      </c>
      <c r="B28" s="42" t="s">
        <v>15</v>
      </c>
      <c r="C28" s="78">
        <v>0</v>
      </c>
      <c r="D28" s="78">
        <v>0</v>
      </c>
      <c r="E28" s="78">
        <v>6.2</v>
      </c>
      <c r="F28" s="77">
        <v>2.2532188841201717</v>
      </c>
      <c r="G28" s="77">
        <v>4.66</v>
      </c>
      <c r="H28" s="78">
        <v>4.56</v>
      </c>
      <c r="I28" s="78">
        <v>4.56</v>
      </c>
      <c r="J28" s="78">
        <v>46.49021864211738</v>
      </c>
      <c r="K28" s="78">
        <v>57.79</v>
      </c>
      <c r="L28" s="78">
        <v>17.64</v>
      </c>
      <c r="M28" s="78">
        <v>16.97</v>
      </c>
    </row>
    <row r="29" spans="1:13" ht="24.75" customHeight="1">
      <c r="A29" s="16">
        <v>23</v>
      </c>
      <c r="B29" s="42" t="s">
        <v>23</v>
      </c>
      <c r="C29" s="78"/>
      <c r="D29" s="78"/>
      <c r="E29" s="78"/>
      <c r="F29" s="77"/>
      <c r="G29" s="77"/>
      <c r="H29" s="78"/>
      <c r="I29" s="78"/>
      <c r="J29" s="78"/>
      <c r="K29" s="78"/>
      <c r="L29" s="78"/>
      <c r="M29" s="78"/>
    </row>
    <row r="30" spans="1:13" ht="24.75" customHeight="1">
      <c r="A30" s="16">
        <v>24</v>
      </c>
      <c r="B30" s="42" t="s">
        <v>14</v>
      </c>
      <c r="C30" s="78">
        <v>17.39</v>
      </c>
      <c r="D30" s="78">
        <v>0</v>
      </c>
      <c r="E30" s="78">
        <v>0</v>
      </c>
      <c r="F30" s="77">
        <v>0</v>
      </c>
      <c r="G30" s="77">
        <v>0</v>
      </c>
      <c r="H30" s="78">
        <v>0</v>
      </c>
      <c r="I30" s="78">
        <v>12.5</v>
      </c>
      <c r="J30" s="78">
        <v>0</v>
      </c>
      <c r="K30" s="78">
        <v>0</v>
      </c>
      <c r="L30" s="78">
        <v>0</v>
      </c>
      <c r="M30" s="78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9"/>
      <c r="L31" s="69"/>
      <c r="M31" s="6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9"/>
      <c r="L32" s="69"/>
      <c r="M32" s="6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9"/>
      <c r="L33" s="69"/>
      <c r="M33" s="6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v>1.75</v>
      </c>
      <c r="D36" s="133">
        <v>2.63</v>
      </c>
      <c r="E36" s="133">
        <v>2.61</v>
      </c>
      <c r="F36" s="2">
        <v>2.711864406779661</v>
      </c>
      <c r="G36" s="2">
        <v>2.66</v>
      </c>
      <c r="H36" s="2">
        <v>2.6</v>
      </c>
      <c r="I36" s="2">
        <v>2.36</v>
      </c>
      <c r="J36" s="2">
        <v>2.63</v>
      </c>
      <c r="K36" s="2">
        <v>2.42</v>
      </c>
      <c r="L36" s="2">
        <v>2.26</v>
      </c>
      <c r="M36" s="133">
        <v>1.68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0"/>
  <sheetViews>
    <sheetView zoomScalePageLayoutView="0" workbookViewId="0" topLeftCell="A18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81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141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92"/>
      <c r="D7" s="92"/>
      <c r="E7" s="92"/>
      <c r="F7" s="79"/>
      <c r="G7" s="129">
        <v>1072</v>
      </c>
      <c r="H7" s="141">
        <v>1516</v>
      </c>
      <c r="I7" s="141">
        <v>1483</v>
      </c>
      <c r="J7" s="141">
        <v>2853</v>
      </c>
      <c r="K7" s="141">
        <v>2325</v>
      </c>
      <c r="L7" s="141">
        <v>2843</v>
      </c>
      <c r="M7" s="141">
        <v>2827</v>
      </c>
    </row>
    <row r="8" spans="1:13" ht="12.75" customHeight="1">
      <c r="A8" s="16">
        <v>2</v>
      </c>
      <c r="B8" s="42" t="s">
        <v>19</v>
      </c>
      <c r="C8" s="67"/>
      <c r="D8" s="67"/>
      <c r="E8" s="67"/>
      <c r="F8" s="68"/>
      <c r="G8" s="128">
        <v>58</v>
      </c>
      <c r="H8" s="140">
        <v>106</v>
      </c>
      <c r="I8" s="140">
        <v>151</v>
      </c>
      <c r="J8" s="140">
        <v>127</v>
      </c>
      <c r="K8" s="140">
        <v>157</v>
      </c>
      <c r="L8" s="140">
        <v>164</v>
      </c>
      <c r="M8" s="140">
        <v>126</v>
      </c>
    </row>
    <row r="9" spans="1:13" ht="12.75" customHeight="1">
      <c r="A9" s="16">
        <v>3</v>
      </c>
      <c r="B9" s="43" t="s">
        <v>1</v>
      </c>
      <c r="C9" s="67"/>
      <c r="D9" s="67"/>
      <c r="E9" s="67"/>
      <c r="F9" s="68"/>
      <c r="G9" s="128">
        <v>20</v>
      </c>
      <c r="H9" s="140">
        <v>62</v>
      </c>
      <c r="I9" s="140">
        <v>49</v>
      </c>
      <c r="J9" s="140">
        <v>65</v>
      </c>
      <c r="K9" s="140">
        <v>59</v>
      </c>
      <c r="L9" s="140">
        <v>70</v>
      </c>
      <c r="M9" s="140">
        <v>75</v>
      </c>
    </row>
    <row r="10" spans="1:13" ht="12.75" customHeight="1">
      <c r="A10" s="16">
        <v>4</v>
      </c>
      <c r="B10" s="43" t="s">
        <v>2</v>
      </c>
      <c r="C10" s="67"/>
      <c r="D10" s="67"/>
      <c r="E10" s="67"/>
      <c r="F10" s="67"/>
      <c r="G10" s="129">
        <v>81</v>
      </c>
      <c r="H10" s="141">
        <v>197</v>
      </c>
      <c r="I10" s="141">
        <v>227</v>
      </c>
      <c r="J10" s="141">
        <v>181</v>
      </c>
      <c r="K10" s="141">
        <v>310</v>
      </c>
      <c r="L10" s="141">
        <v>386</v>
      </c>
      <c r="M10" s="141">
        <v>395</v>
      </c>
    </row>
    <row r="11" spans="1:13" ht="12.75" customHeight="1">
      <c r="A11" s="16">
        <v>5</v>
      </c>
      <c r="B11" s="42" t="s">
        <v>3</v>
      </c>
      <c r="C11" s="93"/>
      <c r="D11" s="93"/>
      <c r="E11" s="93"/>
      <c r="F11" s="70"/>
      <c r="G11" s="129"/>
      <c r="H11" s="141">
        <v>609</v>
      </c>
      <c r="I11" s="141">
        <v>802</v>
      </c>
      <c r="J11" s="141">
        <v>394</v>
      </c>
      <c r="K11" s="141">
        <v>348</v>
      </c>
      <c r="L11" s="141">
        <v>386</v>
      </c>
      <c r="M11" s="141">
        <v>536</v>
      </c>
    </row>
    <row r="12" spans="1:13" ht="12.75" customHeight="1">
      <c r="A12" s="16">
        <v>6</v>
      </c>
      <c r="B12" s="42" t="s">
        <v>11</v>
      </c>
      <c r="C12" s="67"/>
      <c r="D12" s="67"/>
      <c r="E12" s="67"/>
      <c r="F12" s="68"/>
      <c r="G12" s="128">
        <v>24</v>
      </c>
      <c r="H12" s="140">
        <v>60</v>
      </c>
      <c r="I12" s="140">
        <v>59</v>
      </c>
      <c r="J12" s="140">
        <v>52</v>
      </c>
      <c r="K12" s="140">
        <v>56</v>
      </c>
      <c r="L12" s="140">
        <v>75</v>
      </c>
      <c r="M12" s="140">
        <v>93</v>
      </c>
    </row>
    <row r="13" spans="1:13" ht="12.75" customHeight="1">
      <c r="A13" s="16">
        <v>7</v>
      </c>
      <c r="B13" s="43" t="s">
        <v>4</v>
      </c>
      <c r="C13" s="67"/>
      <c r="D13" s="67"/>
      <c r="E13" s="67"/>
      <c r="F13" s="68"/>
      <c r="G13" s="128">
        <v>24</v>
      </c>
      <c r="H13" s="140">
        <v>3900</v>
      </c>
      <c r="I13" s="140">
        <v>730</v>
      </c>
      <c r="J13" s="140">
        <v>990</v>
      </c>
      <c r="K13" s="140">
        <v>324</v>
      </c>
      <c r="L13" s="140">
        <v>176</v>
      </c>
      <c r="M13" s="140">
        <v>192</v>
      </c>
    </row>
    <row r="14" spans="1:13" ht="12.75" customHeight="1">
      <c r="A14" s="16">
        <v>8</v>
      </c>
      <c r="B14" s="43" t="s">
        <v>122</v>
      </c>
      <c r="C14" s="67"/>
      <c r="D14" s="67"/>
      <c r="E14" s="67"/>
      <c r="F14" s="68"/>
      <c r="G14" s="128"/>
      <c r="H14" s="140"/>
      <c r="I14" s="140"/>
      <c r="J14" s="140"/>
      <c r="K14" s="140"/>
      <c r="L14" s="140"/>
      <c r="M14" s="140"/>
    </row>
    <row r="15" spans="1:13" ht="12.75" customHeight="1">
      <c r="A15" s="16">
        <v>9</v>
      </c>
      <c r="B15" s="42" t="s">
        <v>5</v>
      </c>
      <c r="C15" s="67"/>
      <c r="D15" s="67"/>
      <c r="E15" s="67"/>
      <c r="F15" s="68"/>
      <c r="G15" s="128">
        <v>6</v>
      </c>
      <c r="H15" s="140">
        <v>48</v>
      </c>
      <c r="I15" s="140"/>
      <c r="J15" s="140"/>
      <c r="K15" s="140">
        <v>12</v>
      </c>
      <c r="L15" s="140">
        <v>12</v>
      </c>
      <c r="M15" s="140">
        <v>12</v>
      </c>
    </row>
    <row r="16" spans="1:13" ht="24.75" customHeight="1">
      <c r="A16" s="16">
        <v>10</v>
      </c>
      <c r="B16" s="42" t="s">
        <v>86</v>
      </c>
      <c r="C16" s="67"/>
      <c r="D16" s="67"/>
      <c r="E16" s="67"/>
      <c r="F16" s="68"/>
      <c r="G16" s="128">
        <v>4</v>
      </c>
      <c r="H16" s="140">
        <v>122</v>
      </c>
      <c r="I16" s="140">
        <v>122</v>
      </c>
      <c r="J16" s="140">
        <v>266</v>
      </c>
      <c r="K16" s="140">
        <v>278</v>
      </c>
      <c r="L16" s="140">
        <v>278</v>
      </c>
      <c r="M16" s="140">
        <v>278</v>
      </c>
    </row>
    <row r="17" spans="1:13" ht="12.75" customHeight="1">
      <c r="A17" s="16">
        <v>11</v>
      </c>
      <c r="B17" s="42" t="s">
        <v>140</v>
      </c>
      <c r="C17" s="67"/>
      <c r="D17" s="67"/>
      <c r="E17" s="67"/>
      <c r="F17" s="68"/>
      <c r="G17" s="128"/>
      <c r="H17" s="140"/>
      <c r="I17" s="140"/>
      <c r="J17" s="140"/>
      <c r="K17" s="140"/>
      <c r="L17" s="140"/>
      <c r="M17" s="140"/>
    </row>
    <row r="18" spans="1:13" ht="12.75" customHeight="1">
      <c r="A18" s="16">
        <v>12</v>
      </c>
      <c r="B18" s="42" t="s">
        <v>20</v>
      </c>
      <c r="C18" s="67"/>
      <c r="D18" s="67"/>
      <c r="E18" s="67"/>
      <c r="F18" s="68"/>
      <c r="G18" s="128">
        <v>4</v>
      </c>
      <c r="H18" s="140">
        <v>7</v>
      </c>
      <c r="I18" s="140">
        <v>9</v>
      </c>
      <c r="J18" s="140">
        <v>6</v>
      </c>
      <c r="K18" s="140">
        <v>32</v>
      </c>
      <c r="L18" s="140">
        <v>35</v>
      </c>
      <c r="M18" s="140">
        <v>107</v>
      </c>
    </row>
    <row r="19" spans="1:13" ht="12.75" customHeight="1">
      <c r="A19" s="16">
        <v>13</v>
      </c>
      <c r="B19" s="42" t="s">
        <v>6</v>
      </c>
      <c r="C19" s="67"/>
      <c r="D19" s="74"/>
      <c r="E19" s="67"/>
      <c r="F19" s="68"/>
      <c r="G19" s="128"/>
      <c r="H19" s="140"/>
      <c r="I19" s="140"/>
      <c r="J19" s="140"/>
      <c r="K19" s="140"/>
      <c r="L19" s="140"/>
      <c r="M19" s="140"/>
    </row>
    <row r="20" spans="1:13" ht="12.75" customHeight="1">
      <c r="A20" s="16">
        <v>14</v>
      </c>
      <c r="B20" s="42" t="s">
        <v>7</v>
      </c>
      <c r="C20" s="67"/>
      <c r="D20" s="67"/>
      <c r="E20" s="67"/>
      <c r="F20" s="68"/>
      <c r="G20" s="128"/>
      <c r="H20" s="140"/>
      <c r="I20" s="140"/>
      <c r="J20" s="140"/>
      <c r="K20" s="140"/>
      <c r="L20" s="140"/>
      <c r="M20" s="140"/>
    </row>
    <row r="21" spans="1:13" ht="24.75" customHeight="1">
      <c r="A21" s="16">
        <v>15</v>
      </c>
      <c r="B21" s="42" t="s">
        <v>22</v>
      </c>
      <c r="C21" s="67"/>
      <c r="D21" s="67"/>
      <c r="E21" s="67"/>
      <c r="F21" s="68"/>
      <c r="G21" s="128"/>
      <c r="H21" s="140"/>
      <c r="I21" s="140"/>
      <c r="J21" s="140"/>
      <c r="K21" s="140"/>
      <c r="L21" s="140"/>
      <c r="M21" s="140"/>
    </row>
    <row r="22" spans="1:13" ht="24.75" customHeight="1">
      <c r="A22" s="16">
        <v>16</v>
      </c>
      <c r="B22" s="42" t="s">
        <v>89</v>
      </c>
      <c r="C22" s="67"/>
      <c r="D22" s="67"/>
      <c r="E22" s="67"/>
      <c r="F22" s="68"/>
      <c r="G22" s="128"/>
      <c r="H22" s="140"/>
      <c r="I22" s="140"/>
      <c r="J22" s="140"/>
      <c r="K22" s="140"/>
      <c r="L22" s="140"/>
      <c r="M22" s="140"/>
    </row>
    <row r="23" spans="1:13" ht="12.75" customHeight="1">
      <c r="A23" s="16">
        <v>17</v>
      </c>
      <c r="B23" s="42" t="s">
        <v>17</v>
      </c>
      <c r="C23" s="67"/>
      <c r="D23" s="67"/>
      <c r="E23" s="67"/>
      <c r="F23" s="68"/>
      <c r="G23" s="128">
        <v>59</v>
      </c>
      <c r="H23" s="140">
        <v>157</v>
      </c>
      <c r="I23" s="140">
        <v>196</v>
      </c>
      <c r="J23" s="140">
        <v>204</v>
      </c>
      <c r="K23" s="140">
        <v>221</v>
      </c>
      <c r="L23" s="140">
        <v>190</v>
      </c>
      <c r="M23" s="140">
        <v>238</v>
      </c>
    </row>
    <row r="24" spans="1:13" ht="12.75" customHeight="1">
      <c r="A24" s="16">
        <v>18</v>
      </c>
      <c r="B24" s="42" t="s">
        <v>8</v>
      </c>
      <c r="C24" s="67"/>
      <c r="D24" s="67"/>
      <c r="E24" s="67"/>
      <c r="F24" s="68"/>
      <c r="G24" s="128">
        <v>79</v>
      </c>
      <c r="H24" s="140">
        <v>173</v>
      </c>
      <c r="I24" s="140">
        <v>124</v>
      </c>
      <c r="J24" s="140">
        <v>120</v>
      </c>
      <c r="K24" s="140">
        <v>152</v>
      </c>
      <c r="L24" s="140">
        <v>145</v>
      </c>
      <c r="M24" s="140">
        <v>151</v>
      </c>
    </row>
    <row r="25" spans="1:13" ht="12.75" customHeight="1">
      <c r="A25" s="16">
        <v>19</v>
      </c>
      <c r="B25" s="42" t="s">
        <v>16</v>
      </c>
      <c r="C25" s="67"/>
      <c r="D25" s="67"/>
      <c r="E25" s="67"/>
      <c r="F25" s="67"/>
      <c r="G25" s="142">
        <v>2</v>
      </c>
      <c r="H25" s="143">
        <v>2</v>
      </c>
      <c r="I25" s="143">
        <v>2</v>
      </c>
      <c r="J25" s="143">
        <v>2</v>
      </c>
      <c r="K25" s="143"/>
      <c r="L25" s="141">
        <v>2</v>
      </c>
      <c r="M25" s="141">
        <v>18</v>
      </c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8"/>
      <c r="G26" s="128"/>
      <c r="H26" s="140"/>
      <c r="I26" s="140"/>
      <c r="J26" s="140"/>
      <c r="K26" s="140"/>
      <c r="L26" s="140"/>
      <c r="M26" s="140"/>
    </row>
    <row r="27" spans="1:13" ht="12.75" customHeight="1">
      <c r="A27" s="16">
        <v>21</v>
      </c>
      <c r="B27" s="42" t="s">
        <v>9</v>
      </c>
      <c r="C27" s="67"/>
      <c r="D27" s="67"/>
      <c r="E27" s="67"/>
      <c r="F27" s="68"/>
      <c r="G27" s="128"/>
      <c r="H27" s="140"/>
      <c r="I27" s="140"/>
      <c r="J27" s="140"/>
      <c r="K27" s="140"/>
      <c r="L27" s="140"/>
      <c r="M27" s="140"/>
    </row>
    <row r="28" spans="1:13" ht="12.75" customHeight="1">
      <c r="A28" s="16">
        <v>22</v>
      </c>
      <c r="B28" s="42" t="s">
        <v>15</v>
      </c>
      <c r="C28" s="67"/>
      <c r="D28" s="67"/>
      <c r="E28" s="67"/>
      <c r="F28" s="68"/>
      <c r="G28" s="128">
        <v>132</v>
      </c>
      <c r="H28" s="140">
        <v>252</v>
      </c>
      <c r="I28" s="140">
        <v>252</v>
      </c>
      <c r="J28" s="140">
        <v>253</v>
      </c>
      <c r="K28" s="140">
        <v>256</v>
      </c>
      <c r="L28" s="140">
        <v>255</v>
      </c>
      <c r="M28" s="140">
        <v>225</v>
      </c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128"/>
      <c r="H29" s="140"/>
      <c r="I29" s="140"/>
      <c r="J29" s="140"/>
      <c r="K29" s="140"/>
      <c r="L29" s="140"/>
      <c r="M29" s="140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128">
        <v>3</v>
      </c>
      <c r="H30" s="140">
        <v>6</v>
      </c>
      <c r="I30" s="140">
        <v>9</v>
      </c>
      <c r="J30" s="140">
        <v>6</v>
      </c>
      <c r="K30" s="140">
        <v>6</v>
      </c>
      <c r="L30" s="140">
        <v>6</v>
      </c>
      <c r="M30" s="140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128"/>
      <c r="H31" s="140"/>
      <c r="I31" s="140"/>
      <c r="J31" s="140"/>
      <c r="K31" s="140"/>
      <c r="L31" s="140"/>
      <c r="M31" s="140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128">
        <v>2</v>
      </c>
      <c r="H32" s="140"/>
      <c r="I32" s="140"/>
      <c r="J32" s="140"/>
      <c r="K32" s="140"/>
      <c r="L32" s="140"/>
      <c r="M32" s="140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128">
        <v>1</v>
      </c>
      <c r="H33" s="140">
        <v>2</v>
      </c>
      <c r="I33" s="140">
        <v>2</v>
      </c>
      <c r="J33" s="140">
        <v>2</v>
      </c>
      <c r="K33" s="140">
        <v>2</v>
      </c>
      <c r="L33" s="140">
        <v>2</v>
      </c>
      <c r="M33" s="140">
        <v>2</v>
      </c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128"/>
      <c r="H34" s="128"/>
      <c r="I34" s="128"/>
      <c r="J34" s="128"/>
      <c r="K34" s="130"/>
      <c r="L34" s="130"/>
      <c r="M34" s="146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0</v>
      </c>
      <c r="D36" s="133">
        <f t="shared" si="0"/>
        <v>0</v>
      </c>
      <c r="E36" s="133">
        <f t="shared" si="0"/>
        <v>0</v>
      </c>
      <c r="F36" s="133">
        <f t="shared" si="0"/>
        <v>0</v>
      </c>
      <c r="G36" s="133">
        <f t="shared" si="0"/>
        <v>1571</v>
      </c>
      <c r="H36" s="133">
        <f t="shared" si="0"/>
        <v>7219</v>
      </c>
      <c r="I36" s="133">
        <f t="shared" si="0"/>
        <v>4217</v>
      </c>
      <c r="J36" s="133">
        <f>SUM(J7:J35)</f>
        <v>5521</v>
      </c>
      <c r="K36" s="133">
        <f>SUM(K7:K35)</f>
        <v>4538</v>
      </c>
      <c r="L36" s="133">
        <f>SUM(L7:L35)</f>
        <v>5025</v>
      </c>
      <c r="M36" s="133">
        <f>SUM(M7:M35)</f>
        <v>5275</v>
      </c>
    </row>
    <row r="37" spans="1:13" ht="12.75" customHeight="1">
      <c r="A37" s="231" t="s">
        <v>120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</row>
    <row r="38" spans="1:12" ht="12.75" customHeight="1">
      <c r="A38" s="36" t="s">
        <v>168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ht="12.75" customHeight="1">
      <c r="A39" s="36" t="s">
        <v>167</v>
      </c>
      <c r="B39" s="59"/>
      <c r="C39" s="59"/>
      <c r="D39" s="59"/>
      <c r="E39" s="211" t="s">
        <v>109</v>
      </c>
      <c r="F39" s="211"/>
      <c r="G39" s="59"/>
      <c r="H39" s="59"/>
      <c r="I39" s="59"/>
      <c r="J39" s="59"/>
      <c r="K39" s="59"/>
      <c r="L39" s="59"/>
      <c r="M39" s="59"/>
    </row>
    <row r="40" spans="1:13" ht="12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ht="12.75" customHeight="1"/>
    <row r="42" ht="12.75" customHeight="1"/>
    <row r="43" ht="12.75" customHeight="1"/>
    <row r="44" ht="12.75" customHeight="1"/>
  </sheetData>
  <sheetProtection/>
  <mergeCells count="17">
    <mergeCell ref="A37:M37"/>
    <mergeCell ref="E39:F39"/>
    <mergeCell ref="J4:J5"/>
    <mergeCell ref="K4:K5"/>
    <mergeCell ref="L4:L5"/>
    <mergeCell ref="M4:M5"/>
    <mergeCell ref="A36:B3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21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82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142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67"/>
      <c r="D7" s="67"/>
      <c r="E7" s="67"/>
      <c r="F7" s="68"/>
      <c r="G7" s="79">
        <v>46</v>
      </c>
      <c r="H7" s="79">
        <v>46</v>
      </c>
      <c r="I7" s="79">
        <v>53</v>
      </c>
      <c r="J7" s="79">
        <v>56</v>
      </c>
      <c r="K7" s="79">
        <v>46</v>
      </c>
      <c r="L7" s="79">
        <v>56</v>
      </c>
      <c r="M7" s="79">
        <v>54</v>
      </c>
    </row>
    <row r="8" spans="1:13" ht="12.75" customHeight="1">
      <c r="A8" s="16">
        <v>2</v>
      </c>
      <c r="B8" s="42" t="s">
        <v>19</v>
      </c>
      <c r="C8" s="67"/>
      <c r="D8" s="67"/>
      <c r="E8" s="67"/>
      <c r="F8" s="68"/>
      <c r="G8" s="68">
        <v>9</v>
      </c>
      <c r="H8" s="68">
        <v>9</v>
      </c>
      <c r="I8" s="68">
        <v>7</v>
      </c>
      <c r="J8" s="68">
        <v>7</v>
      </c>
      <c r="K8" s="68">
        <v>7</v>
      </c>
      <c r="L8" s="68">
        <v>7</v>
      </c>
      <c r="M8" s="68">
        <v>7</v>
      </c>
    </row>
    <row r="9" spans="1:13" ht="12.75" customHeight="1">
      <c r="A9" s="16">
        <v>3</v>
      </c>
      <c r="B9" s="43" t="s">
        <v>1</v>
      </c>
      <c r="C9" s="67"/>
      <c r="D9" s="67"/>
      <c r="E9" s="67"/>
      <c r="F9" s="68"/>
      <c r="G9" s="68">
        <v>34</v>
      </c>
      <c r="H9" s="68">
        <v>20</v>
      </c>
      <c r="I9" s="68">
        <v>18</v>
      </c>
      <c r="J9" s="68">
        <v>17</v>
      </c>
      <c r="K9" s="68">
        <v>17</v>
      </c>
      <c r="L9" s="68">
        <v>17</v>
      </c>
      <c r="M9" s="68">
        <v>19</v>
      </c>
    </row>
    <row r="10" spans="1:13" ht="12.75" customHeight="1">
      <c r="A10" s="16">
        <v>4</v>
      </c>
      <c r="B10" s="43" t="s">
        <v>2</v>
      </c>
      <c r="C10" s="67"/>
      <c r="D10" s="67"/>
      <c r="E10" s="67"/>
      <c r="F10" s="67"/>
      <c r="G10" s="67">
        <v>4</v>
      </c>
      <c r="H10" s="67">
        <v>5</v>
      </c>
      <c r="I10" s="67">
        <v>4</v>
      </c>
      <c r="J10" s="67">
        <v>5</v>
      </c>
      <c r="K10" s="67">
        <v>6</v>
      </c>
      <c r="L10" s="67">
        <v>6</v>
      </c>
      <c r="M10" s="67">
        <v>5</v>
      </c>
    </row>
    <row r="11" spans="1:13" ht="12.75" customHeight="1">
      <c r="A11" s="16">
        <v>5</v>
      </c>
      <c r="B11" s="42" t="s">
        <v>3</v>
      </c>
      <c r="C11" s="67"/>
      <c r="D11" s="67"/>
      <c r="E11" s="67"/>
      <c r="F11" s="70"/>
      <c r="G11" s="67"/>
      <c r="H11" s="67">
        <v>4</v>
      </c>
      <c r="I11" s="67">
        <v>4</v>
      </c>
      <c r="J11" s="67">
        <v>2</v>
      </c>
      <c r="K11" s="67">
        <v>2</v>
      </c>
      <c r="L11" s="67">
        <v>2</v>
      </c>
      <c r="M11" s="67">
        <v>3</v>
      </c>
    </row>
    <row r="12" spans="1:13" ht="12.75" customHeight="1">
      <c r="A12" s="16">
        <v>6</v>
      </c>
      <c r="B12" s="42" t="s">
        <v>11</v>
      </c>
      <c r="C12" s="67"/>
      <c r="D12" s="67"/>
      <c r="E12" s="67"/>
      <c r="F12" s="68"/>
      <c r="G12" s="68">
        <v>4</v>
      </c>
      <c r="H12" s="68">
        <v>5</v>
      </c>
      <c r="I12" s="68">
        <v>5</v>
      </c>
      <c r="J12" s="68">
        <v>4</v>
      </c>
      <c r="K12" s="68">
        <v>4</v>
      </c>
      <c r="L12" s="68">
        <v>5</v>
      </c>
      <c r="M12" s="68">
        <v>5</v>
      </c>
    </row>
    <row r="13" spans="1:13" ht="12.75" customHeight="1">
      <c r="A13" s="16">
        <v>7</v>
      </c>
      <c r="B13" s="43" t="s">
        <v>4</v>
      </c>
      <c r="C13" s="67"/>
      <c r="D13" s="67"/>
      <c r="E13" s="67"/>
      <c r="F13" s="68"/>
      <c r="G13" s="68">
        <v>2</v>
      </c>
      <c r="H13" s="68">
        <v>2</v>
      </c>
      <c r="I13" s="68">
        <v>2</v>
      </c>
      <c r="J13" s="68">
        <v>2</v>
      </c>
      <c r="K13" s="68">
        <v>2</v>
      </c>
      <c r="L13" s="68">
        <v>7</v>
      </c>
      <c r="M13" s="68">
        <v>6</v>
      </c>
    </row>
    <row r="14" spans="1:13" ht="12.75" customHeight="1">
      <c r="A14" s="16">
        <v>8</v>
      </c>
      <c r="B14" s="43" t="s">
        <v>122</v>
      </c>
      <c r="C14" s="71"/>
      <c r="D14" s="71"/>
      <c r="E14" s="71"/>
      <c r="F14" s="72"/>
      <c r="G14" s="68"/>
      <c r="H14" s="68"/>
      <c r="I14" s="68"/>
      <c r="J14" s="68"/>
      <c r="K14" s="68"/>
      <c r="L14" s="68"/>
      <c r="M14" s="68"/>
    </row>
    <row r="15" spans="1:13" ht="12.75" customHeight="1">
      <c r="A15" s="16">
        <v>9</v>
      </c>
      <c r="B15" s="42" t="s">
        <v>5</v>
      </c>
      <c r="C15" s="67"/>
      <c r="D15" s="67"/>
      <c r="E15" s="67"/>
      <c r="F15" s="68"/>
      <c r="G15" s="68">
        <v>2</v>
      </c>
      <c r="H15" s="68">
        <v>4</v>
      </c>
      <c r="I15" s="68">
        <v>3</v>
      </c>
      <c r="J15" s="68">
        <v>3</v>
      </c>
      <c r="K15" s="68">
        <v>2</v>
      </c>
      <c r="L15" s="68">
        <v>2</v>
      </c>
      <c r="M15" s="68">
        <v>2</v>
      </c>
    </row>
    <row r="16" spans="1:13" ht="24.75" customHeight="1">
      <c r="A16" s="16">
        <v>10</v>
      </c>
      <c r="B16" s="42" t="s">
        <v>86</v>
      </c>
      <c r="C16" s="67"/>
      <c r="D16" s="67"/>
      <c r="E16" s="67"/>
      <c r="F16" s="68"/>
      <c r="G16" s="68">
        <v>4</v>
      </c>
      <c r="H16" s="68">
        <v>6</v>
      </c>
      <c r="I16" s="68">
        <v>6</v>
      </c>
      <c r="J16" s="68">
        <v>5</v>
      </c>
      <c r="K16" s="68">
        <v>6</v>
      </c>
      <c r="L16" s="68">
        <v>6</v>
      </c>
      <c r="M16" s="68">
        <v>6</v>
      </c>
    </row>
    <row r="17" spans="1:13" ht="12.75" customHeight="1">
      <c r="A17" s="16">
        <v>11</v>
      </c>
      <c r="B17" s="42" t="s">
        <v>140</v>
      </c>
      <c r="C17" s="67"/>
      <c r="D17" s="67"/>
      <c r="E17" s="67"/>
      <c r="F17" s="68"/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/>
    </row>
    <row r="18" spans="1:13" ht="12.75" customHeight="1">
      <c r="A18" s="16">
        <v>12</v>
      </c>
      <c r="B18" s="42" t="s">
        <v>20</v>
      </c>
      <c r="C18" s="67"/>
      <c r="D18" s="67"/>
      <c r="E18" s="67"/>
      <c r="F18" s="68"/>
      <c r="G18" s="68">
        <v>4</v>
      </c>
      <c r="H18" s="68">
        <v>3</v>
      </c>
      <c r="I18" s="68">
        <v>3</v>
      </c>
      <c r="J18" s="68">
        <v>3</v>
      </c>
      <c r="K18" s="68">
        <v>4</v>
      </c>
      <c r="L18" s="68">
        <v>5</v>
      </c>
      <c r="M18" s="68">
        <v>3</v>
      </c>
    </row>
    <row r="19" spans="1:13" ht="12.75" customHeight="1">
      <c r="A19" s="16">
        <v>13</v>
      </c>
      <c r="B19" s="42" t="s">
        <v>6</v>
      </c>
      <c r="C19" s="67"/>
      <c r="D19" s="74"/>
      <c r="E19" s="67"/>
      <c r="F19" s="68"/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/>
    </row>
    <row r="20" spans="1:13" ht="12.75" customHeight="1">
      <c r="A20" s="16">
        <v>14</v>
      </c>
      <c r="B20" s="42" t="s">
        <v>7</v>
      </c>
      <c r="C20" s="67"/>
      <c r="D20" s="67"/>
      <c r="E20" s="67"/>
      <c r="F20" s="68"/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/>
    </row>
    <row r="21" spans="1:13" ht="24.75" customHeight="1">
      <c r="A21" s="16">
        <v>15</v>
      </c>
      <c r="B21" s="42" t="s">
        <v>22</v>
      </c>
      <c r="C21" s="67"/>
      <c r="D21" s="67"/>
      <c r="E21" s="67"/>
      <c r="F21" s="68"/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/>
    </row>
    <row r="22" spans="1:13" ht="24.75" customHeight="1">
      <c r="A22" s="16">
        <v>16</v>
      </c>
      <c r="B22" s="42" t="s">
        <v>89</v>
      </c>
      <c r="C22" s="67"/>
      <c r="D22" s="67"/>
      <c r="E22" s="67"/>
      <c r="F22" s="68"/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/>
    </row>
    <row r="23" spans="1:13" ht="12.75" customHeight="1">
      <c r="A23" s="16">
        <v>17</v>
      </c>
      <c r="B23" s="42" t="s">
        <v>17</v>
      </c>
      <c r="C23" s="67"/>
      <c r="D23" s="67"/>
      <c r="E23" s="67"/>
      <c r="F23" s="68"/>
      <c r="G23" s="68">
        <v>4</v>
      </c>
      <c r="H23" s="68">
        <v>11</v>
      </c>
      <c r="I23" s="68">
        <v>11</v>
      </c>
      <c r="J23" s="68">
        <v>11</v>
      </c>
      <c r="K23" s="68">
        <v>11</v>
      </c>
      <c r="L23" s="68">
        <v>11</v>
      </c>
      <c r="M23" s="68">
        <v>12</v>
      </c>
    </row>
    <row r="24" spans="1:13" ht="12.75" customHeight="1">
      <c r="A24" s="16">
        <v>18</v>
      </c>
      <c r="B24" s="42" t="s">
        <v>8</v>
      </c>
      <c r="C24" s="67"/>
      <c r="D24" s="67"/>
      <c r="E24" s="67"/>
      <c r="F24" s="68"/>
      <c r="G24" s="68">
        <v>2</v>
      </c>
      <c r="H24" s="68">
        <v>2</v>
      </c>
      <c r="I24" s="68">
        <v>2</v>
      </c>
      <c r="J24" s="68">
        <v>2</v>
      </c>
      <c r="K24" s="68">
        <v>2</v>
      </c>
      <c r="L24" s="68">
        <v>2</v>
      </c>
      <c r="M24" s="68">
        <v>2</v>
      </c>
    </row>
    <row r="25" spans="1:13" ht="12.75" customHeight="1">
      <c r="A25" s="16">
        <v>19</v>
      </c>
      <c r="B25" s="42" t="s">
        <v>16</v>
      </c>
      <c r="C25" s="67"/>
      <c r="D25" s="67"/>
      <c r="E25" s="67"/>
      <c r="F25" s="67"/>
      <c r="G25" s="67">
        <v>1</v>
      </c>
      <c r="H25" s="67">
        <v>1</v>
      </c>
      <c r="I25" s="67">
        <v>1</v>
      </c>
      <c r="J25" s="67">
        <v>1</v>
      </c>
      <c r="K25" s="67">
        <v>1</v>
      </c>
      <c r="L25" s="67">
        <v>1</v>
      </c>
      <c r="M25" s="67">
        <v>3</v>
      </c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8"/>
      <c r="G26" s="68"/>
      <c r="H26" s="68"/>
      <c r="I26" s="68"/>
      <c r="J26" s="68"/>
      <c r="K26" s="68"/>
      <c r="L26" s="68"/>
      <c r="M26" s="68"/>
    </row>
    <row r="27" spans="1:13" ht="12.75" customHeight="1">
      <c r="A27" s="16">
        <v>21</v>
      </c>
      <c r="B27" s="42" t="s">
        <v>9</v>
      </c>
      <c r="C27" s="67"/>
      <c r="D27" s="67"/>
      <c r="E27" s="67"/>
      <c r="F27" s="68"/>
      <c r="G27" s="68"/>
      <c r="H27" s="68"/>
      <c r="I27" s="68"/>
      <c r="J27" s="68"/>
      <c r="K27" s="68"/>
      <c r="L27" s="68"/>
      <c r="M27" s="68"/>
    </row>
    <row r="28" spans="1:13" ht="12.75" customHeight="1">
      <c r="A28" s="16">
        <v>22</v>
      </c>
      <c r="B28" s="42" t="s">
        <v>15</v>
      </c>
      <c r="C28" s="67"/>
      <c r="D28" s="67"/>
      <c r="E28" s="67"/>
      <c r="F28" s="68"/>
      <c r="G28" s="68">
        <v>1</v>
      </c>
      <c r="H28" s="68">
        <v>1</v>
      </c>
      <c r="I28" s="68">
        <v>1</v>
      </c>
      <c r="J28" s="68">
        <v>1</v>
      </c>
      <c r="K28" s="68">
        <v>1</v>
      </c>
      <c r="L28" s="68">
        <v>1</v>
      </c>
      <c r="M28" s="68">
        <v>1</v>
      </c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>
        <v>0</v>
      </c>
      <c r="H29" s="68">
        <v>0</v>
      </c>
      <c r="I29" s="68">
        <v>0</v>
      </c>
      <c r="J29" s="68">
        <v>0</v>
      </c>
      <c r="K29" s="68">
        <v>2</v>
      </c>
      <c r="L29" s="68">
        <v>2</v>
      </c>
      <c r="M29" s="68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68">
        <v>3</v>
      </c>
      <c r="H30" s="68">
        <v>3</v>
      </c>
      <c r="I30" s="68">
        <v>3</v>
      </c>
      <c r="J30" s="68">
        <v>3</v>
      </c>
      <c r="K30" s="68">
        <v>0</v>
      </c>
      <c r="L30" s="68">
        <v>0</v>
      </c>
      <c r="M30" s="68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>
        <v>0</v>
      </c>
      <c r="H31" s="68">
        <v>0</v>
      </c>
      <c r="I31" s="68">
        <v>0</v>
      </c>
      <c r="J31" s="68">
        <v>0</v>
      </c>
      <c r="K31" s="68">
        <v>3</v>
      </c>
      <c r="L31" s="68">
        <v>3</v>
      </c>
      <c r="M31" s="68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>
        <v>2</v>
      </c>
      <c r="H32" s="68"/>
      <c r="I32" s="68"/>
      <c r="J32" s="68"/>
      <c r="K32" s="68">
        <v>0</v>
      </c>
      <c r="L32" s="68">
        <v>0</v>
      </c>
      <c r="M32" s="68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>
        <v>1</v>
      </c>
      <c r="H33" s="68">
        <v>1</v>
      </c>
      <c r="I33" s="68">
        <v>1</v>
      </c>
      <c r="J33" s="68">
        <v>1</v>
      </c>
      <c r="K33" s="68">
        <v>1</v>
      </c>
      <c r="L33" s="68">
        <v>1</v>
      </c>
      <c r="M33" s="68">
        <v>1</v>
      </c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8"/>
      <c r="L34" s="68"/>
      <c r="M34" s="68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0</v>
      </c>
      <c r="D36" s="133">
        <f t="shared" si="0"/>
        <v>0</v>
      </c>
      <c r="E36" s="133">
        <f t="shared" si="0"/>
        <v>0</v>
      </c>
      <c r="F36" s="133">
        <f t="shared" si="0"/>
        <v>0</v>
      </c>
      <c r="G36" s="133">
        <f t="shared" si="0"/>
        <v>123</v>
      </c>
      <c r="H36" s="133">
        <f t="shared" si="0"/>
        <v>123</v>
      </c>
      <c r="I36" s="133">
        <f t="shared" si="0"/>
        <v>124</v>
      </c>
      <c r="J36" s="133">
        <f>SUM(J7:J35)</f>
        <v>123</v>
      </c>
      <c r="K36" s="133">
        <f>SUM(K7:K35)</f>
        <v>117</v>
      </c>
      <c r="L36" s="133">
        <f>SUM(L7:L35)</f>
        <v>134</v>
      </c>
      <c r="M36" s="133">
        <f>SUM(M7:M35)</f>
        <v>129</v>
      </c>
    </row>
    <row r="37" spans="1:13" ht="12.75" customHeight="1">
      <c r="A37" s="55" t="s">
        <v>160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110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O39"/>
  <sheetViews>
    <sheetView zoomScalePageLayoutView="0" workbookViewId="0" topLeftCell="A18">
      <selection activeCell="Q11" sqref="Q11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4" width="8.8515625" style="11" customWidth="1"/>
    <col min="15" max="15" width="8.7109375" style="11" customWidth="1"/>
    <col min="16" max="16384" width="9.140625" style="11" customWidth="1"/>
  </cols>
  <sheetData>
    <row r="1" ht="12.75" customHeight="1"/>
    <row r="2" spans="1:15" s="50" customFormat="1" ht="12.75" customHeight="1">
      <c r="A2" s="212" t="s">
        <v>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55"/>
      <c r="O2" s="51"/>
    </row>
    <row r="3" spans="1:14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143</v>
      </c>
      <c r="N3" s="46"/>
    </row>
    <row r="4" spans="1:15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  <c r="N4" s="232"/>
      <c r="O4" s="232"/>
    </row>
    <row r="5" spans="1:15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  <c r="N5" s="232"/>
      <c r="O5" s="232"/>
    </row>
    <row r="6" spans="1:15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232"/>
      <c r="O6" s="232"/>
    </row>
    <row r="7" spans="1:15" ht="12.75" customHeight="1">
      <c r="A7" s="16">
        <v>1</v>
      </c>
      <c r="B7" s="42" t="s">
        <v>18</v>
      </c>
      <c r="C7" s="92"/>
      <c r="D7" s="92"/>
      <c r="E7" s="92"/>
      <c r="F7" s="79"/>
      <c r="G7" s="118">
        <f>'TAB 16'!G7/'TAB 17'!G7/26</f>
        <v>0.8963210702341138</v>
      </c>
      <c r="H7" s="118">
        <f>'TAB 16'!H7/'TAB 17'!H7/52</f>
        <v>0.6337792642140468</v>
      </c>
      <c r="I7" s="118">
        <f>'TAB 16'!I7/'TAB 17'!I7/52</f>
        <v>0.5380986937590712</v>
      </c>
      <c r="J7" s="118">
        <f>'TAB 16'!J7/'TAB 17'!J7/52</f>
        <v>0.979739010989011</v>
      </c>
      <c r="K7" s="118">
        <f>'TAB 16'!K7/'TAB 17'!K7/52</f>
        <v>0.9719899665551839</v>
      </c>
      <c r="L7" s="118">
        <f>'TAB 16'!L7/'TAB 17'!L7/52</f>
        <v>0.9763049450549451</v>
      </c>
      <c r="M7" s="118">
        <f>'TAB 16'!M7/'TAB 17'!M7/52</f>
        <v>1.006766381766382</v>
      </c>
      <c r="N7" s="232"/>
      <c r="O7" s="232"/>
    </row>
    <row r="8" spans="1:15" ht="12.75" customHeight="1">
      <c r="A8" s="16">
        <v>2</v>
      </c>
      <c r="B8" s="42" t="s">
        <v>19</v>
      </c>
      <c r="C8" s="67"/>
      <c r="D8" s="67"/>
      <c r="E8" s="67"/>
      <c r="F8" s="68"/>
      <c r="G8" s="118">
        <f>'TAB 16'!G8/'TAB 17'!G8/26</f>
        <v>0.24786324786324787</v>
      </c>
      <c r="H8" s="118">
        <f>'TAB 16'!H8/'TAB 17'!H8/52</f>
        <v>0.22649572649572652</v>
      </c>
      <c r="I8" s="118">
        <f>'TAB 16'!I8/'TAB 17'!I8/52</f>
        <v>0.41483516483516486</v>
      </c>
      <c r="J8" s="118">
        <f>'TAB 16'!J8/'TAB 17'!J8/52</f>
        <v>0.3489010989010989</v>
      </c>
      <c r="K8" s="118">
        <f>'TAB 16'!K8/'TAB 17'!K8/52</f>
        <v>0.4313186813186813</v>
      </c>
      <c r="L8" s="118">
        <f>'TAB 16'!L8/'TAB 17'!L8/52</f>
        <v>0.4505494505494505</v>
      </c>
      <c r="M8" s="118">
        <f>'TAB 16'!M8/'TAB 17'!M8/52</f>
        <v>0.34615384615384615</v>
      </c>
      <c r="N8" s="232"/>
      <c r="O8" s="232"/>
    </row>
    <row r="9" spans="1:15" ht="12.75" customHeight="1">
      <c r="A9" s="16">
        <v>3</v>
      </c>
      <c r="B9" s="43" t="s">
        <v>1</v>
      </c>
      <c r="C9" s="67"/>
      <c r="D9" s="67"/>
      <c r="E9" s="67"/>
      <c r="F9" s="68"/>
      <c r="G9" s="118">
        <f>'TAB 16'!G9/'TAB 17'!G9/26</f>
        <v>0.02262443438914027</v>
      </c>
      <c r="H9" s="118">
        <f>'TAB 16'!H9/'TAB 17'!H9/52</f>
        <v>0.05961538461538462</v>
      </c>
      <c r="I9" s="118">
        <f>'TAB 16'!I9/'TAB 17'!I9/52</f>
        <v>0.05235042735042735</v>
      </c>
      <c r="J9" s="118">
        <f>'TAB 16'!J9/'TAB 17'!J9/52</f>
        <v>0.07352941176470588</v>
      </c>
      <c r="K9" s="118">
        <f>'TAB 16'!K9/'TAB 17'!K9/52</f>
        <v>0.0667420814479638</v>
      </c>
      <c r="L9" s="118">
        <f>'TAB 16'!L9/'TAB 17'!L9/52</f>
        <v>0.07918552036199095</v>
      </c>
      <c r="M9" s="118">
        <f>'TAB 16'!M9/'TAB 17'!M9/52</f>
        <v>0.07591093117408906</v>
      </c>
      <c r="N9" s="232"/>
      <c r="O9" s="232"/>
    </row>
    <row r="10" spans="1:15" ht="12.75" customHeight="1">
      <c r="A10" s="16">
        <v>4</v>
      </c>
      <c r="B10" s="43" t="s">
        <v>2</v>
      </c>
      <c r="C10" s="67"/>
      <c r="D10" s="67"/>
      <c r="E10" s="67"/>
      <c r="F10" s="67"/>
      <c r="G10" s="118">
        <f>'TAB 16'!G10/'TAB 17'!G10/26</f>
        <v>0.7788461538461539</v>
      </c>
      <c r="H10" s="118">
        <f>'TAB 16'!H10/'TAB 17'!H10/52</f>
        <v>0.7576923076923077</v>
      </c>
      <c r="I10" s="118">
        <f>'TAB 16'!I10/'TAB 17'!I10/52</f>
        <v>1.0913461538461537</v>
      </c>
      <c r="J10" s="118">
        <f>'TAB 16'!J10/'TAB 17'!J10/52</f>
        <v>0.6961538461538462</v>
      </c>
      <c r="K10" s="118">
        <f>'TAB 16'!K10/'TAB 17'!K10/52</f>
        <v>0.9935897435897435</v>
      </c>
      <c r="L10" s="118">
        <f>'TAB 16'!L10/'TAB 17'!L10/52</f>
        <v>1.237179487179487</v>
      </c>
      <c r="M10" s="118">
        <f>'TAB 16'!M10/'TAB 17'!M10/52</f>
        <v>1.5192307692307692</v>
      </c>
      <c r="N10" s="232"/>
      <c r="O10" s="232"/>
    </row>
    <row r="11" spans="1:15" ht="12.75" customHeight="1">
      <c r="A11" s="16">
        <v>5</v>
      </c>
      <c r="B11" s="42" t="s">
        <v>3</v>
      </c>
      <c r="C11" s="93"/>
      <c r="D11" s="93"/>
      <c r="E11" s="93"/>
      <c r="F11" s="70"/>
      <c r="G11" s="118" t="e">
        <f>'TAB 16'!G11/'TAB 17'!G11/26</f>
        <v>#DIV/0!</v>
      </c>
      <c r="H11" s="118">
        <f>'TAB 16'!H11/'TAB 17'!H11/52</f>
        <v>2.9278846153846154</v>
      </c>
      <c r="I11" s="118">
        <f>'TAB 16'!I11/'TAB 17'!I11/52</f>
        <v>3.855769230769231</v>
      </c>
      <c r="J11" s="118">
        <f>'TAB 16'!J11/'TAB 17'!J11/52</f>
        <v>3.7884615384615383</v>
      </c>
      <c r="K11" s="118">
        <f>'TAB 16'!K11/'TAB 17'!K11/52</f>
        <v>3.3461538461538463</v>
      </c>
      <c r="L11" s="118">
        <f>'TAB 16'!L11/'TAB 17'!L11/52</f>
        <v>3.7115384615384617</v>
      </c>
      <c r="M11" s="118">
        <f>'TAB 16'!M11/'TAB 17'!M11/52</f>
        <v>3.4358974358974357</v>
      </c>
      <c r="N11" s="232"/>
      <c r="O11" s="232"/>
    </row>
    <row r="12" spans="1:15" ht="12.75" customHeight="1">
      <c r="A12" s="16">
        <v>6</v>
      </c>
      <c r="B12" s="42" t="s">
        <v>11</v>
      </c>
      <c r="C12" s="67"/>
      <c r="D12" s="67"/>
      <c r="E12" s="67"/>
      <c r="F12" s="68"/>
      <c r="G12" s="118">
        <f>'TAB 16'!G12/'TAB 17'!G12/26</f>
        <v>0.23076923076923078</v>
      </c>
      <c r="H12" s="118">
        <f>'TAB 16'!H12/'TAB 17'!H12/52</f>
        <v>0.23076923076923078</v>
      </c>
      <c r="I12" s="118">
        <f>'TAB 16'!I12/'TAB 17'!I12/52</f>
        <v>0.22692307692307695</v>
      </c>
      <c r="J12" s="118">
        <f>'TAB 16'!J12/'TAB 17'!J12/52</f>
        <v>0.25</v>
      </c>
      <c r="K12" s="118">
        <f>'TAB 16'!K12/'TAB 17'!K12/52</f>
        <v>0.2692307692307692</v>
      </c>
      <c r="L12" s="118">
        <f>'TAB 16'!L12/'TAB 17'!L12/52</f>
        <v>0.28846153846153844</v>
      </c>
      <c r="M12" s="118">
        <f>'TAB 16'!M12/'TAB 17'!M12/52</f>
        <v>0.3576923076923077</v>
      </c>
      <c r="N12" s="232"/>
      <c r="O12" s="232"/>
    </row>
    <row r="13" spans="1:14" ht="12.75" customHeight="1">
      <c r="A13" s="16">
        <v>7</v>
      </c>
      <c r="B13" s="43" t="s">
        <v>4</v>
      </c>
      <c r="C13" s="67"/>
      <c r="D13" s="67"/>
      <c r="E13" s="67"/>
      <c r="F13" s="68"/>
      <c r="G13" s="118">
        <f>'TAB 16'!G13/'TAB 17'!G13/26</f>
        <v>0.46153846153846156</v>
      </c>
      <c r="H13" s="118">
        <f>'TAB 16'!H13/'TAB 17'!H13/52</f>
        <v>37.5</v>
      </c>
      <c r="I13" s="118">
        <f>'TAB 16'!I13/'TAB 17'!I13/52</f>
        <v>7.019230769230769</v>
      </c>
      <c r="J13" s="118">
        <f>'TAB 16'!J13/'TAB 17'!J13/52</f>
        <v>9.51923076923077</v>
      </c>
      <c r="K13" s="118">
        <f>'TAB 16'!K13/'TAB 17'!K13/52</f>
        <v>3.1153846153846154</v>
      </c>
      <c r="L13" s="118">
        <f>'TAB 16'!L13/'TAB 17'!L13/52</f>
        <v>0.4835164835164835</v>
      </c>
      <c r="M13" s="118">
        <f>'TAB 16'!M13/'TAB 17'!M13/52</f>
        <v>0.6153846153846154</v>
      </c>
      <c r="N13" s="193"/>
    </row>
    <row r="14" spans="1:14" ht="12.75" customHeight="1">
      <c r="A14" s="16">
        <v>8</v>
      </c>
      <c r="B14" s="43" t="s">
        <v>122</v>
      </c>
      <c r="C14" s="67"/>
      <c r="D14" s="67"/>
      <c r="E14" s="67"/>
      <c r="F14" s="68"/>
      <c r="G14" s="118" t="e">
        <f>'TAB 16'!G14/'TAB 17'!G14/26</f>
        <v>#DIV/0!</v>
      </c>
      <c r="H14" s="118" t="e">
        <f>'TAB 16'!H14/'TAB 17'!H14/52</f>
        <v>#DIV/0!</v>
      </c>
      <c r="I14" s="118" t="e">
        <f>'TAB 16'!I14/'TAB 17'!I14/52</f>
        <v>#DIV/0!</v>
      </c>
      <c r="J14" s="118" t="e">
        <f>'TAB 16'!J14/'TAB 17'!J14/52</f>
        <v>#DIV/0!</v>
      </c>
      <c r="K14" s="118" t="e">
        <f>'TAB 16'!K14/'TAB 17'!K14/52</f>
        <v>#DIV/0!</v>
      </c>
      <c r="L14" s="118" t="e">
        <f>'TAB 16'!L14/'TAB 17'!L14/52</f>
        <v>#DIV/0!</v>
      </c>
      <c r="M14" s="118" t="e">
        <f>'TAB 16'!M14/'TAB 17'!M14/52</f>
        <v>#DIV/0!</v>
      </c>
      <c r="N14" s="193"/>
    </row>
    <row r="15" spans="1:14" ht="12.75" customHeight="1">
      <c r="A15" s="16">
        <v>9</v>
      </c>
      <c r="B15" s="42" t="s">
        <v>5</v>
      </c>
      <c r="C15" s="67"/>
      <c r="D15" s="67"/>
      <c r="E15" s="67"/>
      <c r="F15" s="68"/>
      <c r="G15" s="118">
        <f>'TAB 16'!G15/'TAB 17'!G15/26</f>
        <v>0.11538461538461539</v>
      </c>
      <c r="H15" s="118">
        <f>'TAB 16'!H15/'TAB 17'!H15/52</f>
        <v>0.23076923076923078</v>
      </c>
      <c r="I15" s="118">
        <f>'TAB 16'!I15/'TAB 17'!I15/52</f>
        <v>0</v>
      </c>
      <c r="J15" s="118">
        <f>'TAB 16'!J15/'TAB 17'!J15/52</f>
        <v>0</v>
      </c>
      <c r="K15" s="118">
        <f>'TAB 16'!K15/'TAB 17'!K15/52</f>
        <v>0.11538461538461539</v>
      </c>
      <c r="L15" s="118">
        <f>'TAB 16'!L15/'TAB 17'!L15/52</f>
        <v>0.11538461538461539</v>
      </c>
      <c r="M15" s="118">
        <f>'TAB 16'!M15/'TAB 17'!M15/52</f>
        <v>0.11538461538461539</v>
      </c>
      <c r="N15" s="193"/>
    </row>
    <row r="16" spans="1:14" ht="24.75" customHeight="1">
      <c r="A16" s="16">
        <v>10</v>
      </c>
      <c r="B16" s="42" t="s">
        <v>86</v>
      </c>
      <c r="C16" s="67"/>
      <c r="D16" s="67"/>
      <c r="E16" s="67"/>
      <c r="F16" s="68"/>
      <c r="G16" s="118">
        <f>'TAB 16'!G16/'TAB 17'!G16/26</f>
        <v>0.038461538461538464</v>
      </c>
      <c r="H16" s="118">
        <f>'TAB 16'!H16/'TAB 17'!H16/52</f>
        <v>0.391025641025641</v>
      </c>
      <c r="I16" s="118">
        <f>'TAB 16'!I16/'TAB 17'!I16/52</f>
        <v>0.391025641025641</v>
      </c>
      <c r="J16" s="118">
        <f>'TAB 16'!J16/'TAB 17'!J16/52</f>
        <v>1.0230769230769232</v>
      </c>
      <c r="K16" s="118">
        <f>'TAB 16'!K16/'TAB 17'!K16/52</f>
        <v>0.8910256410256411</v>
      </c>
      <c r="L16" s="118">
        <f>'TAB 16'!L16/'TAB 17'!L16/52</f>
        <v>0.8910256410256411</v>
      </c>
      <c r="M16" s="118">
        <f>'TAB 16'!M16/'TAB 17'!M16/52</f>
        <v>0.8910256410256411</v>
      </c>
      <c r="N16" s="193"/>
    </row>
    <row r="17" spans="1:14" ht="12.75" customHeight="1">
      <c r="A17" s="16">
        <v>11</v>
      </c>
      <c r="B17" s="42" t="s">
        <v>140</v>
      </c>
      <c r="C17" s="67"/>
      <c r="D17" s="67"/>
      <c r="E17" s="67"/>
      <c r="F17" s="68"/>
      <c r="G17" s="118" t="e">
        <f>'TAB 16'!G17/'TAB 17'!G17/26</f>
        <v>#DIV/0!</v>
      </c>
      <c r="H17" s="118" t="e">
        <f>'TAB 16'!H17/'TAB 17'!H17/52</f>
        <v>#DIV/0!</v>
      </c>
      <c r="I17" s="118" t="e">
        <f>'TAB 16'!I17/'TAB 17'!I17/52</f>
        <v>#DIV/0!</v>
      </c>
      <c r="J17" s="118" t="e">
        <f>'TAB 16'!J17/'TAB 17'!J17/52</f>
        <v>#DIV/0!</v>
      </c>
      <c r="K17" s="118" t="e">
        <f>'TAB 16'!K17/'TAB 17'!K17/52</f>
        <v>#DIV/0!</v>
      </c>
      <c r="L17" s="118" t="e">
        <f>'TAB 16'!L17/'TAB 17'!L17/52</f>
        <v>#DIV/0!</v>
      </c>
      <c r="M17" s="118" t="e">
        <f>'TAB 16'!M17/'TAB 17'!M17/52</f>
        <v>#DIV/0!</v>
      </c>
      <c r="N17" s="193"/>
    </row>
    <row r="18" spans="1:14" ht="12.75" customHeight="1">
      <c r="A18" s="16">
        <v>12</v>
      </c>
      <c r="B18" s="42" t="s">
        <v>20</v>
      </c>
      <c r="C18" s="67"/>
      <c r="D18" s="67"/>
      <c r="E18" s="67"/>
      <c r="F18" s="68"/>
      <c r="G18" s="118">
        <f>'TAB 16'!G18/'TAB 17'!G18/26</f>
        <v>0.038461538461538464</v>
      </c>
      <c r="H18" s="118">
        <f>'TAB 16'!H18/'TAB 17'!H18/52</f>
        <v>0.04487179487179487</v>
      </c>
      <c r="I18" s="118">
        <f>'TAB 16'!I18/'TAB 17'!I18/52</f>
        <v>0.057692307692307696</v>
      </c>
      <c r="J18" s="118">
        <f>'TAB 16'!J18/'TAB 17'!J18/52</f>
        <v>0.038461538461538464</v>
      </c>
      <c r="K18" s="118">
        <f>'TAB 16'!K18/'TAB 17'!K18/52</f>
        <v>0.15384615384615385</v>
      </c>
      <c r="L18" s="118">
        <f>'TAB 16'!L18/'TAB 17'!L18/52</f>
        <v>0.1346153846153846</v>
      </c>
      <c r="M18" s="118">
        <f>'TAB 16'!M18/'TAB 17'!M18/52</f>
        <v>0.6858974358974359</v>
      </c>
      <c r="N18" s="193"/>
    </row>
    <row r="19" spans="1:14" ht="12.75" customHeight="1">
      <c r="A19" s="16">
        <v>13</v>
      </c>
      <c r="B19" s="42" t="s">
        <v>6</v>
      </c>
      <c r="C19" s="67"/>
      <c r="D19" s="74"/>
      <c r="E19" s="67"/>
      <c r="F19" s="68"/>
      <c r="G19" s="118" t="e">
        <f>'TAB 16'!G19/'TAB 17'!G19/26</f>
        <v>#DIV/0!</v>
      </c>
      <c r="H19" s="118" t="e">
        <f>'TAB 16'!H19/'TAB 17'!H19/52</f>
        <v>#DIV/0!</v>
      </c>
      <c r="I19" s="118" t="e">
        <f>'TAB 16'!I19/'TAB 17'!I19/52</f>
        <v>#DIV/0!</v>
      </c>
      <c r="J19" s="118" t="e">
        <f>'TAB 16'!J19/'TAB 17'!J19/52</f>
        <v>#DIV/0!</v>
      </c>
      <c r="K19" s="118" t="e">
        <f>'TAB 16'!K19/'TAB 17'!K19/52</f>
        <v>#DIV/0!</v>
      </c>
      <c r="L19" s="118" t="e">
        <f>'TAB 16'!L19/'TAB 17'!L19/52</f>
        <v>#DIV/0!</v>
      </c>
      <c r="M19" s="118" t="e">
        <f>'TAB 16'!M19/'TAB 17'!M19/52</f>
        <v>#DIV/0!</v>
      </c>
      <c r="N19" s="193"/>
    </row>
    <row r="20" spans="1:14" ht="12.75" customHeight="1">
      <c r="A20" s="16">
        <v>14</v>
      </c>
      <c r="B20" s="42" t="s">
        <v>7</v>
      </c>
      <c r="C20" s="67"/>
      <c r="D20" s="67"/>
      <c r="E20" s="67"/>
      <c r="F20" s="68"/>
      <c r="G20" s="118" t="e">
        <f>'TAB 16'!G20/'TAB 17'!G20/26</f>
        <v>#DIV/0!</v>
      </c>
      <c r="H20" s="118" t="e">
        <f>'TAB 16'!H20/'TAB 17'!H20/52</f>
        <v>#DIV/0!</v>
      </c>
      <c r="I20" s="118" t="e">
        <f>'TAB 16'!I20/'TAB 17'!I20/52</f>
        <v>#DIV/0!</v>
      </c>
      <c r="J20" s="118" t="e">
        <f>'TAB 16'!J20/'TAB 17'!J20/52</f>
        <v>#DIV/0!</v>
      </c>
      <c r="K20" s="118" t="e">
        <f>'TAB 16'!K20/'TAB 17'!K20/52</f>
        <v>#DIV/0!</v>
      </c>
      <c r="L20" s="118" t="e">
        <f>'TAB 16'!L20/'TAB 17'!L20/52</f>
        <v>#DIV/0!</v>
      </c>
      <c r="M20" s="118" t="e">
        <f>'TAB 16'!M20/'TAB 17'!M20/52</f>
        <v>#DIV/0!</v>
      </c>
      <c r="N20" s="193"/>
    </row>
    <row r="21" spans="1:14" ht="24.75" customHeight="1">
      <c r="A21" s="16">
        <v>15</v>
      </c>
      <c r="B21" s="42" t="s">
        <v>22</v>
      </c>
      <c r="C21" s="67"/>
      <c r="D21" s="67"/>
      <c r="E21" s="67"/>
      <c r="F21" s="68"/>
      <c r="G21" s="118" t="e">
        <f>'TAB 16'!G21/'TAB 17'!G21/26</f>
        <v>#DIV/0!</v>
      </c>
      <c r="H21" s="118" t="e">
        <f>'TAB 16'!H21/'TAB 17'!H21/52</f>
        <v>#DIV/0!</v>
      </c>
      <c r="I21" s="118" t="e">
        <f>'TAB 16'!I21/'TAB 17'!I21/52</f>
        <v>#DIV/0!</v>
      </c>
      <c r="J21" s="118" t="e">
        <f>'TAB 16'!J21/'TAB 17'!J21/52</f>
        <v>#DIV/0!</v>
      </c>
      <c r="K21" s="118" t="e">
        <f>'TAB 16'!K21/'TAB 17'!K21/52</f>
        <v>#DIV/0!</v>
      </c>
      <c r="L21" s="118" t="e">
        <f>'TAB 16'!L21/'TAB 17'!L21/52</f>
        <v>#DIV/0!</v>
      </c>
      <c r="M21" s="118" t="e">
        <f>'TAB 16'!M21/'TAB 17'!M21/52</f>
        <v>#DIV/0!</v>
      </c>
      <c r="N21" s="193"/>
    </row>
    <row r="22" spans="1:14" ht="24.75" customHeight="1">
      <c r="A22" s="16">
        <v>16</v>
      </c>
      <c r="B22" s="42" t="s">
        <v>89</v>
      </c>
      <c r="C22" s="67"/>
      <c r="D22" s="67"/>
      <c r="E22" s="67"/>
      <c r="F22" s="68"/>
      <c r="G22" s="118" t="e">
        <f>'TAB 16'!G22/'TAB 17'!G22/26</f>
        <v>#DIV/0!</v>
      </c>
      <c r="H22" s="118" t="e">
        <f>'TAB 16'!H22/'TAB 17'!H22/52</f>
        <v>#DIV/0!</v>
      </c>
      <c r="I22" s="118" t="e">
        <f>'TAB 16'!I22/'TAB 17'!I22/52</f>
        <v>#DIV/0!</v>
      </c>
      <c r="J22" s="118" t="e">
        <f>'TAB 16'!J22/'TAB 17'!J22/52</f>
        <v>#DIV/0!</v>
      </c>
      <c r="K22" s="118" t="e">
        <f>'TAB 16'!K22/'TAB 17'!K22/52</f>
        <v>#DIV/0!</v>
      </c>
      <c r="L22" s="118" t="e">
        <f>'TAB 16'!L22/'TAB 17'!L22/52</f>
        <v>#DIV/0!</v>
      </c>
      <c r="M22" s="118" t="e">
        <f>'TAB 16'!M22/'TAB 17'!M22/52</f>
        <v>#DIV/0!</v>
      </c>
      <c r="N22" s="193"/>
    </row>
    <row r="23" spans="1:14" ht="12.75" customHeight="1">
      <c r="A23" s="16">
        <v>17</v>
      </c>
      <c r="B23" s="42" t="s">
        <v>17</v>
      </c>
      <c r="C23" s="67"/>
      <c r="D23" s="67"/>
      <c r="E23" s="67"/>
      <c r="F23" s="68"/>
      <c r="G23" s="118">
        <f>'TAB 16'!G23/'TAB 17'!G23/26</f>
        <v>0.5673076923076923</v>
      </c>
      <c r="H23" s="118">
        <f>'TAB 16'!H23/'TAB 17'!H23/52</f>
        <v>0.2744755244755245</v>
      </c>
      <c r="I23" s="118">
        <f>'TAB 16'!I23/'TAB 17'!I23/52</f>
        <v>0.3426573426573426</v>
      </c>
      <c r="J23" s="118">
        <f>'TAB 16'!J23/'TAB 17'!J23/52</f>
        <v>0.35664335664335667</v>
      </c>
      <c r="K23" s="118">
        <f>'TAB 16'!K23/'TAB 17'!K23/52</f>
        <v>0.38636363636363635</v>
      </c>
      <c r="L23" s="118">
        <f>'TAB 16'!L23/'TAB 17'!L23/52</f>
        <v>0.3321678321678322</v>
      </c>
      <c r="M23" s="118">
        <f>'TAB 16'!M23/'TAB 17'!M23/52</f>
        <v>0.3814102564102564</v>
      </c>
      <c r="N23" s="193"/>
    </row>
    <row r="24" spans="1:14" ht="12.75" customHeight="1">
      <c r="A24" s="16">
        <v>18</v>
      </c>
      <c r="B24" s="42" t="s">
        <v>8</v>
      </c>
      <c r="C24" s="67"/>
      <c r="D24" s="67"/>
      <c r="E24" s="67"/>
      <c r="F24" s="68"/>
      <c r="G24" s="118">
        <f>'TAB 16'!G24/'TAB 17'!G24/26</f>
        <v>1.5192307692307692</v>
      </c>
      <c r="H24" s="118">
        <f>'TAB 16'!H24/'TAB 17'!H24/52</f>
        <v>1.6634615384615385</v>
      </c>
      <c r="I24" s="118">
        <f>'TAB 16'!I24/'TAB 17'!I24/52</f>
        <v>1.1923076923076923</v>
      </c>
      <c r="J24" s="118">
        <f>'TAB 16'!J24/'TAB 17'!J24/52</f>
        <v>1.1538461538461537</v>
      </c>
      <c r="K24" s="118">
        <f>'TAB 16'!K24/'TAB 17'!K24/52</f>
        <v>1.4615384615384615</v>
      </c>
      <c r="L24" s="118">
        <f>'TAB 16'!L24/'TAB 17'!L24/52</f>
        <v>1.3942307692307692</v>
      </c>
      <c r="M24" s="118">
        <f>'TAB 16'!M24/'TAB 17'!M24/52</f>
        <v>1.4519230769230769</v>
      </c>
      <c r="N24" s="193"/>
    </row>
    <row r="25" spans="1:14" ht="12.75" customHeight="1">
      <c r="A25" s="16">
        <v>19</v>
      </c>
      <c r="B25" s="42" t="s">
        <v>16</v>
      </c>
      <c r="C25" s="67"/>
      <c r="D25" s="67"/>
      <c r="E25" s="67"/>
      <c r="F25" s="67"/>
      <c r="G25" s="118">
        <f>'TAB 16'!G25/'TAB 17'!G25/26</f>
        <v>0.07692307692307693</v>
      </c>
      <c r="H25" s="118">
        <f>'TAB 16'!H25/'TAB 17'!H25/52</f>
        <v>0.038461538461538464</v>
      </c>
      <c r="I25" s="118">
        <f>'TAB 16'!I25/'TAB 17'!I25/52</f>
        <v>0.038461538461538464</v>
      </c>
      <c r="J25" s="118">
        <f>'TAB 16'!J25/'TAB 17'!J25/52</f>
        <v>0.038461538461538464</v>
      </c>
      <c r="K25" s="118">
        <f>'TAB 16'!K25/'TAB 17'!K25/52</f>
        <v>0</v>
      </c>
      <c r="L25" s="118">
        <f>'TAB 16'!L25/'TAB 17'!L25/52</f>
        <v>0.038461538461538464</v>
      </c>
      <c r="M25" s="118">
        <f>'TAB 16'!M25/'TAB 17'!M25/52</f>
        <v>0.11538461538461539</v>
      </c>
      <c r="N25" s="193"/>
    </row>
    <row r="26" spans="1:14" ht="12.75" customHeight="1">
      <c r="A26" s="16">
        <v>20</v>
      </c>
      <c r="B26" s="42" t="s">
        <v>13</v>
      </c>
      <c r="C26" s="67"/>
      <c r="D26" s="67"/>
      <c r="E26" s="67"/>
      <c r="F26" s="68"/>
      <c r="G26" s="118" t="e">
        <f>'TAB 16'!G26/'TAB 17'!G26/26</f>
        <v>#DIV/0!</v>
      </c>
      <c r="H26" s="118" t="e">
        <f>'TAB 16'!H26/'TAB 17'!H26/52</f>
        <v>#DIV/0!</v>
      </c>
      <c r="I26" s="118" t="e">
        <f>'TAB 16'!I26/'TAB 17'!I26/52</f>
        <v>#DIV/0!</v>
      </c>
      <c r="J26" s="118" t="e">
        <f>'TAB 16'!J26/'TAB 17'!J26/52</f>
        <v>#DIV/0!</v>
      </c>
      <c r="K26" s="118" t="e">
        <f>'TAB 16'!K26/'TAB 17'!K26/52</f>
        <v>#DIV/0!</v>
      </c>
      <c r="L26" s="118" t="e">
        <f>'TAB 16'!L26/'TAB 17'!L26/52</f>
        <v>#DIV/0!</v>
      </c>
      <c r="M26" s="118" t="e">
        <f>'TAB 16'!M26/'TAB 17'!M26/52</f>
        <v>#DIV/0!</v>
      </c>
      <c r="N26" s="193"/>
    </row>
    <row r="27" spans="1:14" ht="12.75" customHeight="1">
      <c r="A27" s="16">
        <v>21</v>
      </c>
      <c r="B27" s="42" t="s">
        <v>9</v>
      </c>
      <c r="C27" s="67"/>
      <c r="D27" s="67"/>
      <c r="E27" s="67"/>
      <c r="F27" s="68"/>
      <c r="G27" s="118" t="e">
        <f>'TAB 16'!G27/'TAB 17'!G27/26</f>
        <v>#DIV/0!</v>
      </c>
      <c r="H27" s="118" t="e">
        <f>'TAB 16'!H27/'TAB 17'!H27/52</f>
        <v>#DIV/0!</v>
      </c>
      <c r="I27" s="118" t="e">
        <f>'TAB 16'!I27/'TAB 17'!I27/52</f>
        <v>#DIV/0!</v>
      </c>
      <c r="J27" s="118" t="e">
        <f>'TAB 16'!J27/'TAB 17'!J27/52</f>
        <v>#DIV/0!</v>
      </c>
      <c r="K27" s="118" t="e">
        <f>'TAB 16'!K27/'TAB 17'!K27/52</f>
        <v>#DIV/0!</v>
      </c>
      <c r="L27" s="118" t="e">
        <f>'TAB 16'!L27/'TAB 17'!L27/52</f>
        <v>#DIV/0!</v>
      </c>
      <c r="M27" s="118" t="e">
        <f>'TAB 16'!M27/'TAB 17'!M27/52</f>
        <v>#DIV/0!</v>
      </c>
      <c r="N27" s="193"/>
    </row>
    <row r="28" spans="1:14" ht="12.75" customHeight="1">
      <c r="A28" s="16">
        <v>22</v>
      </c>
      <c r="B28" s="42" t="s">
        <v>15</v>
      </c>
      <c r="C28" s="67"/>
      <c r="D28" s="67"/>
      <c r="E28" s="67"/>
      <c r="F28" s="68"/>
      <c r="G28" s="118">
        <f>'TAB 16'!G28/'TAB 17'!G28/26</f>
        <v>5.076923076923077</v>
      </c>
      <c r="H28" s="118">
        <f>'TAB 16'!H28/'TAB 17'!H28/52</f>
        <v>4.846153846153846</v>
      </c>
      <c r="I28" s="118">
        <f>'TAB 16'!I28/'TAB 17'!I28/52</f>
        <v>4.846153846153846</v>
      </c>
      <c r="J28" s="118">
        <f>'TAB 16'!J28/'TAB 17'!J28/52</f>
        <v>4.865384615384615</v>
      </c>
      <c r="K28" s="118">
        <f>'TAB 16'!K28/'TAB 17'!K28/52</f>
        <v>4.923076923076923</v>
      </c>
      <c r="L28" s="118">
        <f>'TAB 16'!L28/'TAB 17'!L28/52</f>
        <v>4.903846153846154</v>
      </c>
      <c r="M28" s="118">
        <f>'TAB 16'!M28/'TAB 17'!M28/52</f>
        <v>4.326923076923077</v>
      </c>
      <c r="N28" s="193"/>
    </row>
    <row r="29" spans="1:14" ht="24.75" customHeight="1">
      <c r="A29" s="16">
        <v>23</v>
      </c>
      <c r="B29" s="42" t="s">
        <v>23</v>
      </c>
      <c r="C29" s="67"/>
      <c r="D29" s="67"/>
      <c r="E29" s="67"/>
      <c r="F29" s="68"/>
      <c r="G29" s="118" t="e">
        <f>'TAB 16'!G29/'TAB 17'!G29/26</f>
        <v>#DIV/0!</v>
      </c>
      <c r="H29" s="118" t="e">
        <f>'TAB 16'!H29/'TAB 17'!H29/52</f>
        <v>#DIV/0!</v>
      </c>
      <c r="I29" s="118" t="e">
        <f>'TAB 16'!I29/'TAB 17'!I29/52</f>
        <v>#DIV/0!</v>
      </c>
      <c r="J29" s="118" t="e">
        <f>'TAB 16'!J29/'TAB 17'!J29/52</f>
        <v>#DIV/0!</v>
      </c>
      <c r="K29" s="118">
        <f>'TAB 16'!K29/'TAB 17'!K29/52</f>
        <v>0</v>
      </c>
      <c r="L29" s="118">
        <f>'TAB 16'!L29/'TAB 17'!L29/52</f>
        <v>0</v>
      </c>
      <c r="M29" s="118" t="e">
        <f>'TAB 16'!M29/'TAB 17'!M29/52</f>
        <v>#DIV/0!</v>
      </c>
      <c r="N29" s="193"/>
    </row>
    <row r="30" spans="1:14" ht="24.75" customHeight="1">
      <c r="A30" s="16">
        <v>24</v>
      </c>
      <c r="B30" s="42" t="s">
        <v>14</v>
      </c>
      <c r="C30" s="67"/>
      <c r="D30" s="67"/>
      <c r="E30" s="67"/>
      <c r="F30" s="68"/>
      <c r="G30" s="118">
        <f>'TAB 16'!G30/'TAB 17'!G30/26</f>
        <v>0.038461538461538464</v>
      </c>
      <c r="H30" s="118">
        <f>'TAB 16'!H30/'TAB 17'!H30/52</f>
        <v>0.038461538461538464</v>
      </c>
      <c r="I30" s="118">
        <f>'TAB 16'!I30/'TAB 17'!I30/52</f>
        <v>0.057692307692307696</v>
      </c>
      <c r="J30" s="118">
        <f>'TAB 16'!J30/'TAB 17'!J30/52</f>
        <v>0.038461538461538464</v>
      </c>
      <c r="K30" s="118" t="e">
        <f>'TAB 16'!K30/'TAB 17'!K30/52</f>
        <v>#DIV/0!</v>
      </c>
      <c r="L30" s="118" t="e">
        <f>'TAB 16'!L30/'TAB 17'!L30/52</f>
        <v>#DIV/0!</v>
      </c>
      <c r="M30" s="118" t="e">
        <f>'TAB 16'!M30/'TAB 17'!M30/52</f>
        <v>#DIV/0!</v>
      </c>
      <c r="N30" s="193"/>
    </row>
    <row r="31" spans="1:14" ht="12.75" customHeight="1">
      <c r="A31" s="16">
        <v>25</v>
      </c>
      <c r="B31" s="42" t="s">
        <v>24</v>
      </c>
      <c r="C31" s="67"/>
      <c r="D31" s="67"/>
      <c r="E31" s="67"/>
      <c r="F31" s="68"/>
      <c r="G31" s="118" t="e">
        <f>'TAB 16'!G31/'TAB 17'!G31/26</f>
        <v>#DIV/0!</v>
      </c>
      <c r="H31" s="118" t="e">
        <f>'TAB 16'!H31/'TAB 17'!H31/52</f>
        <v>#DIV/0!</v>
      </c>
      <c r="I31" s="118" t="e">
        <f>'TAB 16'!I31/'TAB 17'!I31/52</f>
        <v>#DIV/0!</v>
      </c>
      <c r="J31" s="118" t="e">
        <f>'TAB 16'!J31/'TAB 17'!J31/52</f>
        <v>#DIV/0!</v>
      </c>
      <c r="K31" s="118">
        <f>'TAB 16'!K31/'TAB 17'!K31/52</f>
        <v>0</v>
      </c>
      <c r="L31" s="118">
        <f>'TAB 16'!L31/'TAB 17'!L31/52</f>
        <v>0</v>
      </c>
      <c r="M31" s="118" t="e">
        <f>'TAB 16'!M31/'TAB 17'!M31/52</f>
        <v>#DIV/0!</v>
      </c>
      <c r="N31" s="193"/>
    </row>
    <row r="32" spans="1:14" ht="12.75" customHeight="1">
      <c r="A32" s="16">
        <v>26</v>
      </c>
      <c r="B32" s="42" t="s">
        <v>21</v>
      </c>
      <c r="C32" s="67"/>
      <c r="D32" s="67"/>
      <c r="E32" s="67"/>
      <c r="F32" s="68"/>
      <c r="G32" s="118">
        <f>'TAB 16'!G32/'TAB 17'!G32/26</f>
        <v>0.038461538461538464</v>
      </c>
      <c r="H32" s="118" t="e">
        <f>'TAB 16'!H32/'TAB 17'!H32/52</f>
        <v>#DIV/0!</v>
      </c>
      <c r="I32" s="118" t="e">
        <f>'TAB 16'!I32/'TAB 17'!I32/52</f>
        <v>#DIV/0!</v>
      </c>
      <c r="J32" s="118" t="e">
        <f>'TAB 16'!J32/'TAB 17'!J32/52</f>
        <v>#DIV/0!</v>
      </c>
      <c r="K32" s="118" t="e">
        <f>'TAB 16'!K32/'TAB 17'!K32/52</f>
        <v>#DIV/0!</v>
      </c>
      <c r="L32" s="118" t="e">
        <f>'TAB 16'!L32/'TAB 17'!L32/52</f>
        <v>#DIV/0!</v>
      </c>
      <c r="M32" s="118" t="e">
        <f>'TAB 16'!M32/'TAB 17'!M32/52</f>
        <v>#DIV/0!</v>
      </c>
      <c r="N32" s="193"/>
    </row>
    <row r="33" spans="1:14" ht="12.75" customHeight="1">
      <c r="A33" s="16">
        <v>27</v>
      </c>
      <c r="B33" s="42" t="s">
        <v>36</v>
      </c>
      <c r="C33" s="67"/>
      <c r="D33" s="67"/>
      <c r="E33" s="67"/>
      <c r="F33" s="68"/>
      <c r="G33" s="118">
        <f>'TAB 16'!G33/'TAB 17'!G33/26</f>
        <v>0.038461538461538464</v>
      </c>
      <c r="H33" s="118">
        <f>'TAB 16'!H33/'TAB 17'!H33/52</f>
        <v>0.038461538461538464</v>
      </c>
      <c r="I33" s="118">
        <f>'TAB 16'!I33/'TAB 17'!I33/52</f>
        <v>0.038461538461538464</v>
      </c>
      <c r="J33" s="118">
        <f>'TAB 16'!J33/'TAB 17'!J33/52</f>
        <v>0.038461538461538464</v>
      </c>
      <c r="K33" s="118">
        <f>'TAB 16'!K33/'TAB 17'!K33/52</f>
        <v>0.038461538461538464</v>
      </c>
      <c r="L33" s="118">
        <f>'TAB 16'!L33/'TAB 17'!L33/52</f>
        <v>0.038461538461538464</v>
      </c>
      <c r="M33" s="118">
        <f>'TAB 16'!M33/'TAB 17'!M33/52</f>
        <v>0.038461538461538464</v>
      </c>
      <c r="N33" s="193"/>
    </row>
    <row r="34" spans="1:14" ht="12.75" customHeight="1">
      <c r="A34" s="16">
        <v>28</v>
      </c>
      <c r="B34" s="44" t="s">
        <v>123</v>
      </c>
      <c r="C34" s="67"/>
      <c r="D34" s="67"/>
      <c r="E34" s="67"/>
      <c r="F34" s="68"/>
      <c r="G34" s="118" t="e">
        <f>'TAB 16'!G34/'TAB 17'!G34/26</f>
        <v>#DIV/0!</v>
      </c>
      <c r="H34" s="118" t="e">
        <f>'TAB 16'!H34/'TAB 17'!H34/52</f>
        <v>#DIV/0!</v>
      </c>
      <c r="I34" s="118" t="e">
        <f>'TAB 16'!I34/'TAB 17'!I34/52</f>
        <v>#DIV/0!</v>
      </c>
      <c r="J34" s="118" t="e">
        <f>'TAB 16'!J34/'TAB 17'!J34/52</f>
        <v>#DIV/0!</v>
      </c>
      <c r="K34" s="118" t="e">
        <f>'TAB 16'!K34/'TAB 17'!K34/52</f>
        <v>#DIV/0!</v>
      </c>
      <c r="L34" s="118" t="e">
        <f>'TAB 16'!L34/'TAB 17'!L34/52</f>
        <v>#DIV/0!</v>
      </c>
      <c r="M34" s="118" t="e">
        <f>'TAB 16'!M34/'TAB 17'!M34/52</f>
        <v>#DIV/0!</v>
      </c>
      <c r="N34" s="193"/>
    </row>
    <row r="35" spans="1:14" ht="12.75" customHeight="1">
      <c r="A35" s="16">
        <v>29</v>
      </c>
      <c r="B35" s="45" t="s">
        <v>124</v>
      </c>
      <c r="C35" s="67"/>
      <c r="D35" s="67"/>
      <c r="E35" s="67"/>
      <c r="F35" s="68"/>
      <c r="G35" s="118" t="e">
        <f>'TAB 16'!G35/'TAB 17'!G35/26</f>
        <v>#DIV/0!</v>
      </c>
      <c r="H35" s="118" t="e">
        <f>'TAB 16'!H35/'TAB 17'!H35/52</f>
        <v>#DIV/0!</v>
      </c>
      <c r="I35" s="118" t="e">
        <f>'TAB 16'!I35/'TAB 17'!I35/52</f>
        <v>#DIV/0!</v>
      </c>
      <c r="J35" s="118" t="e">
        <f>'TAB 16'!J35/'TAB 17'!J35/52</f>
        <v>#DIV/0!</v>
      </c>
      <c r="K35" s="118" t="e">
        <f>'TAB 16'!K35/'TAB 17'!K35/52</f>
        <v>#DIV/0!</v>
      </c>
      <c r="L35" s="118" t="e">
        <f>'TAB 16'!L35/'TAB 17'!L35/52</f>
        <v>#DIV/0!</v>
      </c>
      <c r="M35" s="118" t="e">
        <f>'TAB 16'!M35/'TAB 17'!M35/52</f>
        <v>#DIV/0!</v>
      </c>
      <c r="N35" s="193"/>
    </row>
    <row r="36" spans="1:14" s="23" customFormat="1" ht="15" customHeight="1">
      <c r="A36" s="207" t="s">
        <v>0</v>
      </c>
      <c r="B36" s="207"/>
      <c r="C36" s="144"/>
      <c r="D36" s="144"/>
      <c r="E36" s="144"/>
      <c r="F36" s="153"/>
      <c r="G36" s="33">
        <f>'TAB 16'!G36/'TAB 17'!G36/26</f>
        <v>0.49124452782989364</v>
      </c>
      <c r="H36" s="33">
        <f>'TAB 16'!H36/'TAB 17'!H36/52</f>
        <v>1.128674171357098</v>
      </c>
      <c r="I36" s="33">
        <f>'TAB 16'!I36/'TAB 17'!I36/52</f>
        <v>0.654001240694789</v>
      </c>
      <c r="J36" s="33">
        <f>'TAB 16'!J36/'TAB 17'!J36/52</f>
        <v>0.8631957473420887</v>
      </c>
      <c r="K36" s="33">
        <f>'TAB 16'!K36/'TAB 17'!K36/52</f>
        <v>0.7458908612754767</v>
      </c>
      <c r="L36" s="33">
        <f>'TAB 16'!L36/'TAB 17'!L36/52</f>
        <v>0.7211538461538461</v>
      </c>
      <c r="M36" s="33">
        <f>'TAB 16'!M36/'TAB 17'!M36/52</f>
        <v>0.7863744782349434</v>
      </c>
      <c r="N36" s="194"/>
    </row>
    <row r="37" spans="1:14" ht="12.75" customHeight="1">
      <c r="A37" s="55" t="s">
        <v>160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59"/>
    </row>
    <row r="38" spans="1:14" ht="12.75" customHeight="1">
      <c r="A38" s="157" t="s">
        <v>169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4" ht="12.75" customHeight="1">
      <c r="A39" s="211" t="s">
        <v>111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154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N4:O12"/>
    <mergeCell ref="A39:M39"/>
    <mergeCell ref="J4:J5"/>
    <mergeCell ref="K4:K5"/>
    <mergeCell ref="L4:L5"/>
    <mergeCell ref="M4:M5"/>
    <mergeCell ref="A36:B3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M40"/>
  <sheetViews>
    <sheetView zoomScalePageLayoutView="0" workbookViewId="0" topLeftCell="A11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3" s="10" customFormat="1" ht="12.75" customHeight="1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125</v>
      </c>
    </row>
    <row r="4" spans="1:13" ht="19.5" customHeight="1">
      <c r="A4" s="208" t="s">
        <v>10</v>
      </c>
      <c r="B4" s="208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1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67">
        <v>21</v>
      </c>
      <c r="D7" s="67">
        <v>69</v>
      </c>
      <c r="E7" s="67">
        <v>104</v>
      </c>
      <c r="F7" s="68">
        <v>57</v>
      </c>
      <c r="G7" s="68">
        <v>50</v>
      </c>
      <c r="H7" s="68">
        <v>171</v>
      </c>
      <c r="I7" s="68">
        <v>149</v>
      </c>
      <c r="J7" s="68">
        <v>145</v>
      </c>
      <c r="K7" s="67">
        <v>147</v>
      </c>
      <c r="L7" s="67">
        <v>342</v>
      </c>
      <c r="M7" s="67">
        <v>81</v>
      </c>
    </row>
    <row r="8" spans="1:13" ht="12.75" customHeight="1">
      <c r="A8" s="16">
        <v>2</v>
      </c>
      <c r="B8" s="42" t="s">
        <v>19</v>
      </c>
      <c r="C8" s="67">
        <v>12</v>
      </c>
      <c r="D8" s="67">
        <v>27</v>
      </c>
      <c r="E8" s="67">
        <v>43</v>
      </c>
      <c r="F8" s="68">
        <v>27</v>
      </c>
      <c r="G8" s="68">
        <v>27</v>
      </c>
      <c r="H8" s="68">
        <v>58</v>
      </c>
      <c r="I8" s="68">
        <v>30</v>
      </c>
      <c r="J8" s="68">
        <v>25</v>
      </c>
      <c r="K8" s="69">
        <v>22</v>
      </c>
      <c r="L8" s="69">
        <v>6</v>
      </c>
      <c r="M8" s="69">
        <v>20</v>
      </c>
    </row>
    <row r="9" spans="1:13" ht="12.75" customHeight="1">
      <c r="A9" s="16">
        <v>3</v>
      </c>
      <c r="B9" s="43" t="s">
        <v>1</v>
      </c>
      <c r="C9" s="67">
        <v>19</v>
      </c>
      <c r="D9" s="67">
        <v>62</v>
      </c>
      <c r="E9" s="67">
        <v>55</v>
      </c>
      <c r="F9" s="68">
        <v>59</v>
      </c>
      <c r="G9" s="68">
        <v>88</v>
      </c>
      <c r="H9" s="68">
        <v>103</v>
      </c>
      <c r="I9" s="68">
        <v>69</v>
      </c>
      <c r="J9" s="68">
        <v>80</v>
      </c>
      <c r="K9" s="69">
        <v>47</v>
      </c>
      <c r="L9" s="69">
        <v>9</v>
      </c>
      <c r="M9" s="69">
        <v>60</v>
      </c>
    </row>
    <row r="10" spans="1:13" ht="12.75" customHeight="1">
      <c r="A10" s="16">
        <v>4</v>
      </c>
      <c r="B10" s="43" t="s">
        <v>2</v>
      </c>
      <c r="C10" s="67">
        <v>44</v>
      </c>
      <c r="D10" s="67">
        <v>82</v>
      </c>
      <c r="E10" s="67">
        <v>109</v>
      </c>
      <c r="F10" s="67">
        <v>118</v>
      </c>
      <c r="G10" s="67">
        <v>36</v>
      </c>
      <c r="H10" s="67">
        <v>91</v>
      </c>
      <c r="I10" s="67">
        <v>119</v>
      </c>
      <c r="J10" s="67">
        <v>108</v>
      </c>
      <c r="K10" s="69">
        <v>94</v>
      </c>
      <c r="L10" s="69">
        <v>123</v>
      </c>
      <c r="M10" s="69">
        <v>133</v>
      </c>
    </row>
    <row r="11" spans="1:13" ht="12.75" customHeight="1">
      <c r="A11" s="16">
        <v>5</v>
      </c>
      <c r="B11" s="42" t="s">
        <v>3</v>
      </c>
      <c r="C11" s="67">
        <v>8</v>
      </c>
      <c r="D11" s="67">
        <v>9</v>
      </c>
      <c r="E11" s="67">
        <v>17</v>
      </c>
      <c r="F11" s="70">
        <v>22</v>
      </c>
      <c r="G11" s="70">
        <v>5</v>
      </c>
      <c r="H11" s="70">
        <v>26</v>
      </c>
      <c r="I11" s="70">
        <v>20</v>
      </c>
      <c r="J11" s="70">
        <v>15</v>
      </c>
      <c r="K11" s="69">
        <v>18</v>
      </c>
      <c r="L11" s="69">
        <v>49</v>
      </c>
      <c r="M11" s="69">
        <v>28</v>
      </c>
    </row>
    <row r="12" spans="1:13" ht="12.75" customHeight="1">
      <c r="A12" s="16">
        <v>6</v>
      </c>
      <c r="B12" s="42" t="s">
        <v>11</v>
      </c>
      <c r="C12" s="67">
        <v>4</v>
      </c>
      <c r="D12" s="67">
        <v>0</v>
      </c>
      <c r="E12" s="67">
        <v>0</v>
      </c>
      <c r="F12" s="68">
        <v>1</v>
      </c>
      <c r="G12" s="68">
        <v>2</v>
      </c>
      <c r="H12" s="68">
        <v>6</v>
      </c>
      <c r="I12" s="68">
        <v>3</v>
      </c>
      <c r="J12" s="68">
        <v>0</v>
      </c>
      <c r="K12" s="69">
        <v>1</v>
      </c>
      <c r="L12" s="69">
        <v>12</v>
      </c>
      <c r="M12" s="69">
        <v>17</v>
      </c>
    </row>
    <row r="13" spans="1:13" ht="12.75" customHeight="1">
      <c r="A13" s="16">
        <v>7</v>
      </c>
      <c r="B13" s="43" t="s">
        <v>4</v>
      </c>
      <c r="C13" s="67">
        <v>0</v>
      </c>
      <c r="D13" s="67">
        <v>0</v>
      </c>
      <c r="E13" s="67">
        <v>0</v>
      </c>
      <c r="F13" s="68">
        <v>0</v>
      </c>
      <c r="G13" s="68">
        <v>3</v>
      </c>
      <c r="H13" s="68">
        <v>3</v>
      </c>
      <c r="I13" s="68">
        <v>4</v>
      </c>
      <c r="J13" s="68">
        <v>0</v>
      </c>
      <c r="K13" s="69">
        <v>6</v>
      </c>
      <c r="L13" s="69">
        <v>1</v>
      </c>
      <c r="M13" s="69">
        <v>0</v>
      </c>
    </row>
    <row r="14" spans="1:13" ht="12.75" customHeight="1">
      <c r="A14" s="16">
        <v>8</v>
      </c>
      <c r="B14" s="43" t="s">
        <v>122</v>
      </c>
      <c r="C14" s="71"/>
      <c r="D14" s="71"/>
      <c r="E14" s="71"/>
      <c r="F14" s="72"/>
      <c r="G14" s="72"/>
      <c r="H14" s="72"/>
      <c r="I14" s="72"/>
      <c r="J14" s="72"/>
      <c r="K14" s="73"/>
      <c r="L14" s="73"/>
      <c r="M14" s="73"/>
    </row>
    <row r="15" spans="1:13" ht="12.75" customHeight="1">
      <c r="A15" s="16">
        <v>9</v>
      </c>
      <c r="B15" s="42" t="s">
        <v>5</v>
      </c>
      <c r="C15" s="67">
        <v>0</v>
      </c>
      <c r="D15" s="67">
        <v>0</v>
      </c>
      <c r="E15" s="67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9">
        <v>0</v>
      </c>
      <c r="L15" s="69">
        <v>0</v>
      </c>
      <c r="M15" s="69">
        <v>0</v>
      </c>
    </row>
    <row r="16" spans="1:13" ht="24.75" customHeight="1">
      <c r="A16" s="16">
        <v>10</v>
      </c>
      <c r="B16" s="42" t="s">
        <v>86</v>
      </c>
      <c r="C16" s="67">
        <v>12</v>
      </c>
      <c r="D16" s="67">
        <v>3</v>
      </c>
      <c r="E16" s="67">
        <v>2</v>
      </c>
      <c r="F16" s="68">
        <v>0</v>
      </c>
      <c r="G16" s="68">
        <v>7</v>
      </c>
      <c r="H16" s="68">
        <v>12</v>
      </c>
      <c r="I16" s="68">
        <v>6</v>
      </c>
      <c r="J16" s="68">
        <v>2</v>
      </c>
      <c r="K16" s="69">
        <v>6</v>
      </c>
      <c r="L16" s="69">
        <v>2</v>
      </c>
      <c r="M16" s="69">
        <v>2</v>
      </c>
    </row>
    <row r="17" spans="1:13" ht="12.75" customHeight="1">
      <c r="A17" s="16">
        <v>11</v>
      </c>
      <c r="B17" s="42" t="s">
        <v>140</v>
      </c>
      <c r="C17" s="67">
        <v>11</v>
      </c>
      <c r="D17" s="67"/>
      <c r="E17" s="67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9">
        <v>0</v>
      </c>
      <c r="L17" s="69">
        <v>0</v>
      </c>
      <c r="M17" s="69">
        <v>0</v>
      </c>
    </row>
    <row r="18" spans="1:13" ht="12.75" customHeight="1">
      <c r="A18" s="16">
        <v>12</v>
      </c>
      <c r="B18" s="42" t="s">
        <v>20</v>
      </c>
      <c r="C18" s="67">
        <v>8</v>
      </c>
      <c r="D18" s="67">
        <v>41</v>
      </c>
      <c r="E18" s="67">
        <v>20</v>
      </c>
      <c r="F18" s="68">
        <v>41</v>
      </c>
      <c r="G18" s="68">
        <v>12</v>
      </c>
      <c r="H18" s="68">
        <v>41</v>
      </c>
      <c r="I18" s="68">
        <v>24</v>
      </c>
      <c r="J18" s="68">
        <v>25</v>
      </c>
      <c r="K18" s="69">
        <v>23</v>
      </c>
      <c r="L18" s="69">
        <v>1</v>
      </c>
      <c r="M18" s="69">
        <v>26</v>
      </c>
    </row>
    <row r="19" spans="1:13" ht="12.75" customHeight="1">
      <c r="A19" s="16">
        <v>13</v>
      </c>
      <c r="B19" s="42" t="s">
        <v>6</v>
      </c>
      <c r="C19" s="67">
        <v>0</v>
      </c>
      <c r="D19" s="74">
        <v>0</v>
      </c>
      <c r="E19" s="67">
        <v>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</row>
    <row r="20" spans="1:13" ht="12.75" customHeight="1">
      <c r="A20" s="16">
        <v>14</v>
      </c>
      <c r="B20" s="42" t="s">
        <v>7</v>
      </c>
      <c r="C20" s="67">
        <v>0</v>
      </c>
      <c r="D20" s="67"/>
      <c r="E20" s="67">
        <v>4</v>
      </c>
      <c r="F20" s="68">
        <v>2</v>
      </c>
      <c r="G20" s="68">
        <v>2</v>
      </c>
      <c r="H20" s="68">
        <v>3</v>
      </c>
      <c r="I20" s="68">
        <v>5</v>
      </c>
      <c r="J20" s="68">
        <v>4</v>
      </c>
      <c r="K20" s="69">
        <v>4</v>
      </c>
      <c r="L20" s="69">
        <v>0</v>
      </c>
      <c r="M20" s="69">
        <v>7</v>
      </c>
    </row>
    <row r="21" spans="1:13" ht="24.75" customHeight="1">
      <c r="A21" s="16">
        <v>15</v>
      </c>
      <c r="B21" s="42" t="s">
        <v>22</v>
      </c>
      <c r="C21" s="67">
        <v>48</v>
      </c>
      <c r="D21" s="67">
        <v>80</v>
      </c>
      <c r="E21" s="67">
        <v>17</v>
      </c>
      <c r="F21" s="68">
        <v>12</v>
      </c>
      <c r="G21" s="68">
        <v>5</v>
      </c>
      <c r="H21" s="68">
        <v>15</v>
      </c>
      <c r="I21" s="68">
        <v>6</v>
      </c>
      <c r="J21" s="68">
        <v>1</v>
      </c>
      <c r="K21" s="69">
        <v>1</v>
      </c>
      <c r="L21" s="69">
        <v>11</v>
      </c>
      <c r="M21" s="69">
        <v>3</v>
      </c>
    </row>
    <row r="22" spans="1:13" ht="24.75" customHeight="1">
      <c r="A22" s="16">
        <v>16</v>
      </c>
      <c r="B22" s="42" t="s">
        <v>89</v>
      </c>
      <c r="C22" s="67">
        <v>10</v>
      </c>
      <c r="D22" s="67">
        <v>61</v>
      </c>
      <c r="E22" s="67">
        <v>26</v>
      </c>
      <c r="F22" s="68">
        <v>20</v>
      </c>
      <c r="G22" s="68">
        <v>0</v>
      </c>
      <c r="H22" s="68">
        <v>0</v>
      </c>
      <c r="I22" s="68">
        <v>0</v>
      </c>
      <c r="J22" s="68">
        <v>0</v>
      </c>
      <c r="K22" s="69">
        <v>0</v>
      </c>
      <c r="L22" s="69">
        <v>0</v>
      </c>
      <c r="M22" s="69">
        <v>0</v>
      </c>
    </row>
    <row r="23" spans="1:13" ht="12.75" customHeight="1">
      <c r="A23" s="16">
        <v>17</v>
      </c>
      <c r="B23" s="42" t="s">
        <v>17</v>
      </c>
      <c r="C23" s="67"/>
      <c r="D23" s="67"/>
      <c r="E23" s="67">
        <v>0</v>
      </c>
      <c r="F23" s="68">
        <v>12</v>
      </c>
      <c r="G23" s="68">
        <v>23</v>
      </c>
      <c r="H23" s="68">
        <v>18</v>
      </c>
      <c r="I23" s="68">
        <v>56</v>
      </c>
      <c r="J23" s="68">
        <v>63</v>
      </c>
      <c r="K23" s="69">
        <v>65</v>
      </c>
      <c r="L23" s="69">
        <v>33</v>
      </c>
      <c r="M23" s="69">
        <v>57</v>
      </c>
    </row>
    <row r="24" spans="1:13" ht="12.75" customHeight="1">
      <c r="A24" s="16">
        <v>18</v>
      </c>
      <c r="B24" s="42" t="s">
        <v>8</v>
      </c>
      <c r="C24" s="67"/>
      <c r="D24" s="67"/>
      <c r="E24" s="67">
        <v>0</v>
      </c>
      <c r="F24" s="68"/>
      <c r="G24" s="68">
        <v>0</v>
      </c>
      <c r="H24" s="68">
        <v>0</v>
      </c>
      <c r="I24" s="68">
        <v>0</v>
      </c>
      <c r="J24" s="68">
        <v>0</v>
      </c>
      <c r="K24" s="69">
        <v>0</v>
      </c>
      <c r="L24" s="69">
        <v>0</v>
      </c>
      <c r="M24" s="69">
        <v>0</v>
      </c>
    </row>
    <row r="25" spans="1:13" ht="12.75" customHeight="1">
      <c r="A25" s="16">
        <v>19</v>
      </c>
      <c r="B25" s="42" t="s">
        <v>16</v>
      </c>
      <c r="C25" s="67">
        <v>4</v>
      </c>
      <c r="D25" s="67">
        <v>6</v>
      </c>
      <c r="E25" s="67">
        <v>4</v>
      </c>
      <c r="F25" s="67">
        <v>2</v>
      </c>
      <c r="G25" s="67">
        <v>5</v>
      </c>
      <c r="H25" s="67">
        <v>9</v>
      </c>
      <c r="I25" s="67">
        <v>8</v>
      </c>
      <c r="J25" s="67">
        <v>23</v>
      </c>
      <c r="K25" s="69">
        <v>23</v>
      </c>
      <c r="L25" s="69">
        <v>1</v>
      </c>
      <c r="M25" s="69">
        <v>21</v>
      </c>
    </row>
    <row r="26" spans="1:13" ht="12.75" customHeight="1">
      <c r="A26" s="16">
        <v>20</v>
      </c>
      <c r="B26" s="42" t="s">
        <v>13</v>
      </c>
      <c r="C26" s="67">
        <v>0</v>
      </c>
      <c r="D26" s="67">
        <v>0</v>
      </c>
      <c r="E26" s="67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9">
        <v>3</v>
      </c>
      <c r="L26" s="69">
        <v>0</v>
      </c>
      <c r="M26" s="69">
        <v>1</v>
      </c>
    </row>
    <row r="27" spans="1:13" ht="12.75" customHeight="1">
      <c r="A27" s="16">
        <v>21</v>
      </c>
      <c r="B27" s="42" t="s">
        <v>9</v>
      </c>
      <c r="C27" s="67">
        <v>1</v>
      </c>
      <c r="D27" s="67">
        <v>18</v>
      </c>
      <c r="E27" s="67">
        <v>19</v>
      </c>
      <c r="F27" s="68">
        <v>9</v>
      </c>
      <c r="G27" s="68">
        <v>6</v>
      </c>
      <c r="H27" s="68">
        <v>22</v>
      </c>
      <c r="I27" s="68">
        <v>31</v>
      </c>
      <c r="J27" s="68">
        <v>36</v>
      </c>
      <c r="K27" s="69">
        <v>41</v>
      </c>
      <c r="L27" s="69">
        <v>1</v>
      </c>
      <c r="M27" s="69">
        <v>92</v>
      </c>
    </row>
    <row r="28" spans="1:13" ht="12.75" customHeight="1">
      <c r="A28" s="16">
        <v>22</v>
      </c>
      <c r="B28" s="42" t="s">
        <v>15</v>
      </c>
      <c r="C28" s="67">
        <v>34</v>
      </c>
      <c r="D28" s="67">
        <v>2</v>
      </c>
      <c r="E28" s="67">
        <v>11</v>
      </c>
      <c r="F28" s="68">
        <v>13</v>
      </c>
      <c r="G28" s="68">
        <v>45</v>
      </c>
      <c r="H28" s="68">
        <v>86</v>
      </c>
      <c r="I28" s="68">
        <v>68</v>
      </c>
      <c r="J28" s="68">
        <v>71</v>
      </c>
      <c r="K28" s="69">
        <v>118</v>
      </c>
      <c r="L28" s="69">
        <v>96</v>
      </c>
      <c r="M28" s="69">
        <v>110</v>
      </c>
    </row>
    <row r="29" spans="1:13" ht="24.75" customHeight="1">
      <c r="A29" s="16">
        <v>23</v>
      </c>
      <c r="B29" s="42" t="s">
        <v>23</v>
      </c>
      <c r="C29" s="67"/>
      <c r="D29" s="67"/>
      <c r="E29" s="67">
        <v>0</v>
      </c>
      <c r="F29" s="68">
        <v>0</v>
      </c>
      <c r="G29" s="68">
        <v>0</v>
      </c>
      <c r="H29" s="68">
        <v>6</v>
      </c>
      <c r="I29" s="68">
        <v>5</v>
      </c>
      <c r="J29" s="68">
        <v>4</v>
      </c>
      <c r="K29" s="69">
        <v>4</v>
      </c>
      <c r="L29" s="69">
        <v>0</v>
      </c>
      <c r="M29" s="69">
        <v>4</v>
      </c>
    </row>
    <row r="30" spans="1:13" ht="24.75" customHeight="1">
      <c r="A30" s="16">
        <v>24</v>
      </c>
      <c r="B30" s="42" t="s">
        <v>14</v>
      </c>
      <c r="C30" s="67">
        <v>0</v>
      </c>
      <c r="D30" s="67">
        <v>3</v>
      </c>
      <c r="E30" s="67">
        <v>3</v>
      </c>
      <c r="F30" s="68">
        <v>6</v>
      </c>
      <c r="G30" s="68">
        <v>12</v>
      </c>
      <c r="H30" s="68">
        <v>42</v>
      </c>
      <c r="I30" s="68">
        <v>19</v>
      </c>
      <c r="J30" s="68">
        <v>34</v>
      </c>
      <c r="K30" s="69">
        <v>82</v>
      </c>
      <c r="L30" s="69">
        <v>0</v>
      </c>
      <c r="M30" s="69">
        <v>32</v>
      </c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>
        <v>1</v>
      </c>
      <c r="G31" s="68">
        <v>0</v>
      </c>
      <c r="H31" s="68">
        <v>0</v>
      </c>
      <c r="I31" s="68">
        <v>0</v>
      </c>
      <c r="J31" s="68">
        <v>0</v>
      </c>
      <c r="K31" s="69">
        <v>0</v>
      </c>
      <c r="L31" s="69">
        <v>0</v>
      </c>
      <c r="M31" s="69">
        <v>0</v>
      </c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>
        <v>0</v>
      </c>
      <c r="G32" s="68">
        <v>0</v>
      </c>
      <c r="H32" s="68"/>
      <c r="I32" s="68">
        <v>15</v>
      </c>
      <c r="J32" s="68">
        <v>0</v>
      </c>
      <c r="K32" s="69">
        <v>0</v>
      </c>
      <c r="L32" s="69">
        <v>0</v>
      </c>
      <c r="M32" s="69">
        <v>0</v>
      </c>
    </row>
    <row r="33" spans="1:13" ht="12.75" customHeight="1">
      <c r="A33" s="16">
        <v>27</v>
      </c>
      <c r="B33" s="42" t="s">
        <v>36</v>
      </c>
      <c r="C33" s="67">
        <v>14</v>
      </c>
      <c r="D33" s="67">
        <v>24</v>
      </c>
      <c r="E33" s="67">
        <v>33</v>
      </c>
      <c r="F33" s="68">
        <v>36</v>
      </c>
      <c r="G33" s="68">
        <v>10</v>
      </c>
      <c r="H33" s="68">
        <v>19</v>
      </c>
      <c r="I33" s="68">
        <v>0</v>
      </c>
      <c r="J33" s="68">
        <v>8</v>
      </c>
      <c r="K33" s="69">
        <v>20</v>
      </c>
      <c r="L33" s="69">
        <v>0</v>
      </c>
      <c r="M33" s="69">
        <v>17</v>
      </c>
    </row>
    <row r="34" spans="1:13" ht="12.75" customHeight="1">
      <c r="A34" s="16">
        <v>28</v>
      </c>
      <c r="B34" s="47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8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8">
        <f aca="true" t="shared" si="0" ref="C36:I36">SUM(C7:C35)</f>
        <v>250</v>
      </c>
      <c r="D36" s="8">
        <f t="shared" si="0"/>
        <v>487</v>
      </c>
      <c r="E36" s="8">
        <f t="shared" si="0"/>
        <v>468</v>
      </c>
      <c r="F36" s="8">
        <f t="shared" si="0"/>
        <v>438</v>
      </c>
      <c r="G36" s="8">
        <f t="shared" si="0"/>
        <v>338</v>
      </c>
      <c r="H36" s="8">
        <f t="shared" si="0"/>
        <v>731</v>
      </c>
      <c r="I36" s="8">
        <f t="shared" si="0"/>
        <v>637</v>
      </c>
      <c r="J36" s="8">
        <f>SUM(J7:J35)</f>
        <v>644</v>
      </c>
      <c r="K36" s="8">
        <f>SUM(K7:K35)</f>
        <v>725</v>
      </c>
      <c r="L36" s="8">
        <f>SUM(L7:L35)</f>
        <v>687</v>
      </c>
      <c r="M36" s="8">
        <f>SUM(M7:M35)</f>
        <v>711</v>
      </c>
    </row>
    <row r="37" spans="1:13" ht="12.7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ht="12.7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3"/>
    </row>
    <row r="39" spans="1:13" ht="12.75" customHeight="1">
      <c r="A39" s="211" t="s">
        <v>92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spans="1:13" ht="12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8">
    <mergeCell ref="A39:M39"/>
    <mergeCell ref="A2:M2"/>
    <mergeCell ref="M4:M5"/>
    <mergeCell ref="A37:M37"/>
    <mergeCell ref="B4:B5"/>
    <mergeCell ref="E4:E5"/>
    <mergeCell ref="J4:J5"/>
    <mergeCell ref="K4:K5"/>
    <mergeCell ref="L4:L5"/>
    <mergeCell ref="A38:L38"/>
    <mergeCell ref="A36:B36"/>
    <mergeCell ref="F4:F5"/>
    <mergeCell ref="C4:C5"/>
    <mergeCell ref="D4:D5"/>
    <mergeCell ref="I4:I5"/>
    <mergeCell ref="H4:H5"/>
    <mergeCell ref="G4:G5"/>
    <mergeCell ref="A4:A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4" width="8.7109375" style="11" customWidth="1"/>
    <col min="15" max="16384" width="9.140625" style="11" customWidth="1"/>
  </cols>
  <sheetData>
    <row r="1" ht="12.75" customHeight="1"/>
    <row r="2" spans="1:14" s="50" customFormat="1" ht="12.75" customHeight="1">
      <c r="A2" s="212" t="s">
        <v>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144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118">
        <v>2.4</v>
      </c>
      <c r="D7" s="118">
        <v>1.7</v>
      </c>
      <c r="E7" s="118">
        <v>1.69</v>
      </c>
      <c r="F7" s="81">
        <v>1.8462501303848962</v>
      </c>
      <c r="G7" s="79"/>
      <c r="H7" s="88"/>
      <c r="I7" s="88"/>
      <c r="J7" s="88"/>
      <c r="K7" s="88"/>
      <c r="L7" s="88"/>
      <c r="M7" s="88"/>
    </row>
    <row r="8" spans="1:13" ht="12.75" customHeight="1">
      <c r="A8" s="16">
        <v>2</v>
      </c>
      <c r="B8" s="42" t="s">
        <v>19</v>
      </c>
      <c r="C8" s="78">
        <v>20.22</v>
      </c>
      <c r="D8" s="78">
        <v>25.72</v>
      </c>
      <c r="E8" s="78">
        <v>9.93</v>
      </c>
      <c r="F8" s="77">
        <v>8.90165111270639</v>
      </c>
      <c r="G8" s="68"/>
      <c r="H8" s="89"/>
      <c r="I8" s="68"/>
      <c r="J8" s="68"/>
      <c r="K8" s="68"/>
      <c r="L8" s="89"/>
      <c r="M8" s="89"/>
    </row>
    <row r="9" spans="1:13" ht="12.75" customHeight="1">
      <c r="A9" s="16">
        <v>3</v>
      </c>
      <c r="B9" s="43" t="s">
        <v>1</v>
      </c>
      <c r="C9" s="78">
        <v>0.44</v>
      </c>
      <c r="D9" s="78">
        <v>1.18</v>
      </c>
      <c r="E9" s="78">
        <v>0.54</v>
      </c>
      <c r="F9" s="77">
        <v>0.8896302474284126</v>
      </c>
      <c r="G9" s="68"/>
      <c r="H9" s="89"/>
      <c r="I9" s="68"/>
      <c r="J9" s="68"/>
      <c r="K9" s="68"/>
      <c r="L9" s="89"/>
      <c r="M9" s="89"/>
    </row>
    <row r="10" spans="1:13" ht="12.75" customHeight="1">
      <c r="A10" s="16">
        <v>4</v>
      </c>
      <c r="B10" s="43" t="s">
        <v>2</v>
      </c>
      <c r="C10" s="78">
        <v>3.98</v>
      </c>
      <c r="D10" s="78">
        <v>1.43</v>
      </c>
      <c r="E10" s="78">
        <v>1.97</v>
      </c>
      <c r="F10" s="78">
        <v>4.984740590030519</v>
      </c>
      <c r="G10" s="67"/>
      <c r="H10" s="90"/>
      <c r="I10" s="67"/>
      <c r="J10" s="67"/>
      <c r="K10" s="67"/>
      <c r="L10" s="89"/>
      <c r="M10" s="89"/>
    </row>
    <row r="11" spans="1:13" ht="12.75" customHeight="1">
      <c r="A11" s="16">
        <v>5</v>
      </c>
      <c r="B11" s="42" t="s">
        <v>3</v>
      </c>
      <c r="C11" s="134"/>
      <c r="D11" s="134">
        <v>2.43</v>
      </c>
      <c r="E11" s="134">
        <v>5.04</v>
      </c>
      <c r="F11" s="119">
        <v>4.011741682974559</v>
      </c>
      <c r="G11" s="70"/>
      <c r="H11" s="94"/>
      <c r="I11" s="70"/>
      <c r="J11" s="70"/>
      <c r="K11" s="70"/>
      <c r="L11" s="89"/>
      <c r="M11" s="89"/>
    </row>
    <row r="12" spans="1:13" ht="12.75" customHeight="1">
      <c r="A12" s="16">
        <v>6</v>
      </c>
      <c r="B12" s="42" t="s">
        <v>11</v>
      </c>
      <c r="C12" s="78"/>
      <c r="D12" s="78">
        <v>2.65</v>
      </c>
      <c r="E12" s="78">
        <v>2.65</v>
      </c>
      <c r="F12" s="77">
        <v>2.7361899845121322</v>
      </c>
      <c r="G12" s="68"/>
      <c r="H12" s="89"/>
      <c r="I12" s="68"/>
      <c r="J12" s="68"/>
      <c r="K12" s="68"/>
      <c r="L12" s="89"/>
      <c r="M12" s="89"/>
    </row>
    <row r="13" spans="1:13" ht="12.75" customHeight="1">
      <c r="A13" s="16">
        <v>7</v>
      </c>
      <c r="B13" s="43" t="s">
        <v>4</v>
      </c>
      <c r="C13" s="78">
        <v>0.29</v>
      </c>
      <c r="D13" s="78">
        <v>0.09</v>
      </c>
      <c r="E13" s="78">
        <v>0.09</v>
      </c>
      <c r="F13" s="77">
        <v>0.2360876897133221</v>
      </c>
      <c r="G13" s="68"/>
      <c r="H13" s="89"/>
      <c r="I13" s="68"/>
      <c r="J13" s="68"/>
      <c r="K13" s="68"/>
      <c r="L13" s="89"/>
      <c r="M13" s="89"/>
    </row>
    <row r="14" spans="1:13" ht="12.75" customHeight="1">
      <c r="A14" s="16">
        <v>8</v>
      </c>
      <c r="B14" s="43" t="s">
        <v>122</v>
      </c>
      <c r="C14" s="78"/>
      <c r="D14" s="78"/>
      <c r="E14" s="78"/>
      <c r="F14" s="77"/>
      <c r="G14" s="68"/>
      <c r="H14" s="89"/>
      <c r="I14" s="68"/>
      <c r="J14" s="68"/>
      <c r="K14" s="68"/>
      <c r="L14" s="89"/>
      <c r="M14" s="89"/>
    </row>
    <row r="15" spans="1:13" ht="12.75" customHeight="1">
      <c r="A15" s="16">
        <v>9</v>
      </c>
      <c r="B15" s="42" t="s">
        <v>5</v>
      </c>
      <c r="C15" s="78"/>
      <c r="D15" s="78"/>
      <c r="E15" s="78"/>
      <c r="F15" s="77"/>
      <c r="G15" s="68"/>
      <c r="H15" s="89"/>
      <c r="I15" s="68"/>
      <c r="J15" s="68"/>
      <c r="K15" s="68"/>
      <c r="L15" s="89"/>
      <c r="M15" s="89"/>
    </row>
    <row r="16" spans="1:13" ht="24.75" customHeight="1">
      <c r="A16" s="16">
        <v>10</v>
      </c>
      <c r="B16" s="42" t="s">
        <v>86</v>
      </c>
      <c r="C16" s="78">
        <v>2.4</v>
      </c>
      <c r="D16" s="78"/>
      <c r="E16" s="78"/>
      <c r="F16" s="77"/>
      <c r="G16" s="68"/>
      <c r="H16" s="89"/>
      <c r="I16" s="68"/>
      <c r="J16" s="68"/>
      <c r="K16" s="68"/>
      <c r="L16" s="89"/>
      <c r="M16" s="89"/>
    </row>
    <row r="17" spans="1:13" ht="12.75" customHeight="1">
      <c r="A17" s="16">
        <v>11</v>
      </c>
      <c r="B17" s="42" t="s">
        <v>140</v>
      </c>
      <c r="C17" s="78"/>
      <c r="D17" s="78"/>
      <c r="E17" s="78"/>
      <c r="F17" s="77"/>
      <c r="G17" s="68"/>
      <c r="H17" s="68"/>
      <c r="I17" s="68"/>
      <c r="J17" s="68"/>
      <c r="K17" s="68"/>
      <c r="L17" s="89"/>
      <c r="M17" s="89"/>
    </row>
    <row r="18" spans="1:13" ht="12.75" customHeight="1">
      <c r="A18" s="16">
        <v>12</v>
      </c>
      <c r="B18" s="42" t="s">
        <v>20</v>
      </c>
      <c r="C18" s="78">
        <v>3.85</v>
      </c>
      <c r="D18" s="78">
        <v>5.44</v>
      </c>
      <c r="E18" s="78">
        <v>7.71</v>
      </c>
      <c r="F18" s="77">
        <v>2.707275803722504</v>
      </c>
      <c r="G18" s="68"/>
      <c r="H18" s="89"/>
      <c r="I18" s="68"/>
      <c r="J18" s="95"/>
      <c r="K18" s="95"/>
      <c r="L18" s="89"/>
      <c r="M18" s="89"/>
    </row>
    <row r="19" spans="1:13" ht="12.75" customHeight="1">
      <c r="A19" s="16">
        <v>13</v>
      </c>
      <c r="B19" s="42" t="s">
        <v>6</v>
      </c>
      <c r="C19" s="78"/>
      <c r="D19" s="135"/>
      <c r="E19" s="78"/>
      <c r="F19" s="77"/>
      <c r="G19" s="68"/>
      <c r="H19" s="68"/>
      <c r="I19" s="68"/>
      <c r="J19" s="68"/>
      <c r="K19" s="68"/>
      <c r="L19" s="89"/>
      <c r="M19" s="89"/>
    </row>
    <row r="20" spans="1:13" ht="12.75" customHeight="1">
      <c r="A20" s="16">
        <v>14</v>
      </c>
      <c r="B20" s="42" t="s">
        <v>7</v>
      </c>
      <c r="C20" s="78"/>
      <c r="D20" s="78"/>
      <c r="E20" s="78"/>
      <c r="F20" s="77"/>
      <c r="G20" s="68"/>
      <c r="H20" s="68"/>
      <c r="I20" s="68"/>
      <c r="J20" s="89"/>
      <c r="K20" s="89"/>
      <c r="L20" s="89"/>
      <c r="M20" s="89"/>
    </row>
    <row r="21" spans="1:13" ht="24.75" customHeight="1">
      <c r="A21" s="16">
        <v>15</v>
      </c>
      <c r="B21" s="42" t="s">
        <v>22</v>
      </c>
      <c r="C21" s="78">
        <v>1.23</v>
      </c>
      <c r="D21" s="78">
        <v>0.83</v>
      </c>
      <c r="E21" s="78">
        <v>0.63</v>
      </c>
      <c r="F21" s="77">
        <v>0.6406149903907752</v>
      </c>
      <c r="G21" s="68"/>
      <c r="H21" s="68"/>
      <c r="I21" s="68"/>
      <c r="J21" s="68"/>
      <c r="K21" s="68"/>
      <c r="L21" s="89"/>
      <c r="M21" s="89"/>
    </row>
    <row r="22" spans="1:13" ht="24.75" customHeight="1">
      <c r="A22" s="16">
        <v>16</v>
      </c>
      <c r="B22" s="42" t="s">
        <v>89</v>
      </c>
      <c r="C22" s="78"/>
      <c r="D22" s="78"/>
      <c r="E22" s="78"/>
      <c r="F22" s="77"/>
      <c r="G22" s="68"/>
      <c r="H22" s="68"/>
      <c r="I22" s="68"/>
      <c r="J22" s="68"/>
      <c r="K22" s="68"/>
      <c r="L22" s="89"/>
      <c r="M22" s="89"/>
    </row>
    <row r="23" spans="1:13" ht="12.75" customHeight="1">
      <c r="A23" s="16">
        <v>17</v>
      </c>
      <c r="B23" s="42" t="s">
        <v>17</v>
      </c>
      <c r="C23" s="78"/>
      <c r="D23" s="78"/>
      <c r="E23" s="78"/>
      <c r="F23" s="77"/>
      <c r="G23" s="68"/>
      <c r="H23" s="89"/>
      <c r="I23" s="68"/>
      <c r="J23" s="95"/>
      <c r="K23" s="95"/>
      <c r="L23" s="89"/>
      <c r="M23" s="89"/>
    </row>
    <row r="24" spans="1:13" ht="12.75" customHeight="1">
      <c r="A24" s="16">
        <v>18</v>
      </c>
      <c r="B24" s="42" t="s">
        <v>8</v>
      </c>
      <c r="C24" s="78"/>
      <c r="D24" s="78"/>
      <c r="E24" s="78"/>
      <c r="F24" s="77"/>
      <c r="G24" s="68"/>
      <c r="H24" s="68"/>
      <c r="I24" s="68"/>
      <c r="J24" s="68"/>
      <c r="K24" s="68"/>
      <c r="L24" s="89"/>
      <c r="M24" s="89"/>
    </row>
    <row r="25" spans="1:13" ht="12.75" customHeight="1">
      <c r="A25" s="16">
        <v>19</v>
      </c>
      <c r="B25" s="42" t="s">
        <v>16</v>
      </c>
      <c r="C25" s="78">
        <v>65.25</v>
      </c>
      <c r="D25" s="78">
        <v>10.1</v>
      </c>
      <c r="E25" s="78">
        <v>7.48</v>
      </c>
      <c r="F25" s="78">
        <v>7.253886010362693</v>
      </c>
      <c r="G25" s="68"/>
      <c r="H25" s="68"/>
      <c r="I25" s="68"/>
      <c r="J25" s="68"/>
      <c r="K25" s="68"/>
      <c r="L25" s="89"/>
      <c r="M25" s="89"/>
    </row>
    <row r="26" spans="1:13" ht="12.75" customHeight="1">
      <c r="A26" s="16">
        <v>20</v>
      </c>
      <c r="B26" s="42" t="s">
        <v>13</v>
      </c>
      <c r="C26" s="78"/>
      <c r="D26" s="78"/>
      <c r="E26" s="78"/>
      <c r="F26" s="77"/>
      <c r="G26" s="68"/>
      <c r="H26" s="68"/>
      <c r="I26" s="68"/>
      <c r="J26" s="68"/>
      <c r="K26" s="68"/>
      <c r="L26" s="89"/>
      <c r="M26" s="89"/>
    </row>
    <row r="27" spans="1:13" ht="12.75" customHeight="1">
      <c r="A27" s="16">
        <v>21</v>
      </c>
      <c r="B27" s="42" t="s">
        <v>9</v>
      </c>
      <c r="C27" s="78"/>
      <c r="D27" s="78"/>
      <c r="E27" s="78"/>
      <c r="F27" s="77"/>
      <c r="G27" s="68"/>
      <c r="H27" s="68"/>
      <c r="I27" s="68"/>
      <c r="J27" s="68"/>
      <c r="K27" s="68"/>
      <c r="L27" s="89"/>
      <c r="M27" s="89"/>
    </row>
    <row r="28" spans="1:13" ht="12.75" customHeight="1">
      <c r="A28" s="16">
        <v>22</v>
      </c>
      <c r="B28" s="42" t="s">
        <v>15</v>
      </c>
      <c r="C28" s="78">
        <v>0</v>
      </c>
      <c r="D28" s="78">
        <v>21.09</v>
      </c>
      <c r="E28" s="78">
        <v>52.8</v>
      </c>
      <c r="F28" s="77">
        <v>13.903743315508022</v>
      </c>
      <c r="G28" s="68"/>
      <c r="H28" s="68"/>
      <c r="I28" s="68"/>
      <c r="J28" s="68"/>
      <c r="K28" s="68"/>
      <c r="L28" s="89"/>
      <c r="M28" s="89"/>
    </row>
    <row r="29" spans="1:13" ht="24.75" customHeight="1">
      <c r="A29" s="16">
        <v>23</v>
      </c>
      <c r="B29" s="42" t="s">
        <v>23</v>
      </c>
      <c r="C29" s="78"/>
      <c r="D29" s="78"/>
      <c r="E29" s="78"/>
      <c r="F29" s="77"/>
      <c r="G29" s="68"/>
      <c r="H29" s="68"/>
      <c r="I29" s="68"/>
      <c r="J29" s="68"/>
      <c r="K29" s="68"/>
      <c r="L29" s="89"/>
      <c r="M29" s="89"/>
    </row>
    <row r="30" spans="1:13" ht="24.75" customHeight="1">
      <c r="A30" s="16">
        <v>24</v>
      </c>
      <c r="B30" s="42" t="s">
        <v>14</v>
      </c>
      <c r="C30" s="78">
        <v>16.67</v>
      </c>
      <c r="D30" s="78"/>
      <c r="E30" s="78">
        <v>33.33</v>
      </c>
      <c r="F30" s="77"/>
      <c r="G30" s="68"/>
      <c r="H30" s="68"/>
      <c r="I30" s="68"/>
      <c r="J30" s="68"/>
      <c r="K30" s="68"/>
      <c r="L30" s="89"/>
      <c r="M30" s="89"/>
    </row>
    <row r="31" spans="1:13" ht="12.75" customHeight="1">
      <c r="A31" s="16">
        <v>25</v>
      </c>
      <c r="B31" s="42" t="s">
        <v>24</v>
      </c>
      <c r="C31" s="78"/>
      <c r="D31" s="78"/>
      <c r="E31" s="78"/>
      <c r="F31" s="77"/>
      <c r="G31" s="68"/>
      <c r="H31" s="68"/>
      <c r="I31" s="68"/>
      <c r="J31" s="68"/>
      <c r="K31" s="68"/>
      <c r="L31" s="89"/>
      <c r="M31" s="89"/>
    </row>
    <row r="32" spans="1:13" ht="12.75" customHeight="1">
      <c r="A32" s="16">
        <v>26</v>
      </c>
      <c r="B32" s="42" t="s">
        <v>21</v>
      </c>
      <c r="C32" s="78"/>
      <c r="D32" s="78"/>
      <c r="E32" s="78"/>
      <c r="F32" s="77"/>
      <c r="G32" s="68"/>
      <c r="H32" s="68"/>
      <c r="I32" s="68"/>
      <c r="J32" s="68"/>
      <c r="K32" s="68"/>
      <c r="L32" s="89"/>
      <c r="M32" s="89"/>
    </row>
    <row r="33" spans="1:13" ht="12.75" customHeight="1">
      <c r="A33" s="16">
        <v>27</v>
      </c>
      <c r="B33" s="42" t="s">
        <v>36</v>
      </c>
      <c r="C33" s="78"/>
      <c r="D33" s="78"/>
      <c r="E33" s="78"/>
      <c r="F33" s="77"/>
      <c r="G33" s="68"/>
      <c r="H33" s="68"/>
      <c r="I33" s="68"/>
      <c r="J33" s="68"/>
      <c r="K33" s="68"/>
      <c r="L33" s="89"/>
      <c r="M33" s="8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44">
        <v>2.35</v>
      </c>
      <c r="D36" s="144">
        <v>1.86</v>
      </c>
      <c r="E36" s="144">
        <v>1.97</v>
      </c>
      <c r="F36" s="2">
        <v>2.133718797868439</v>
      </c>
      <c r="G36" s="133"/>
      <c r="H36" s="133"/>
      <c r="I36" s="133"/>
      <c r="J36" s="133"/>
      <c r="K36" s="133"/>
      <c r="L36" s="133"/>
      <c r="M36" s="133"/>
    </row>
    <row r="37" spans="1:13" ht="12.75" customHeight="1">
      <c r="A37" s="61" t="s">
        <v>78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112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27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145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92">
        <v>390</v>
      </c>
      <c r="D7" s="92">
        <v>377</v>
      </c>
      <c r="E7" s="92">
        <v>542</v>
      </c>
      <c r="F7" s="92">
        <v>354</v>
      </c>
      <c r="G7" s="79"/>
      <c r="H7" s="88"/>
      <c r="I7" s="88"/>
      <c r="J7" s="88"/>
      <c r="K7" s="88"/>
      <c r="L7" s="88"/>
      <c r="M7" s="88"/>
    </row>
    <row r="8" spans="1:13" ht="12.75" customHeight="1">
      <c r="A8" s="16">
        <v>2</v>
      </c>
      <c r="B8" s="42" t="s">
        <v>19</v>
      </c>
      <c r="C8" s="67">
        <v>18</v>
      </c>
      <c r="D8" s="67">
        <v>89</v>
      </c>
      <c r="E8" s="67">
        <v>185</v>
      </c>
      <c r="F8" s="67">
        <v>124</v>
      </c>
      <c r="G8" s="68"/>
      <c r="H8" s="89"/>
      <c r="I8" s="68"/>
      <c r="J8" s="68"/>
      <c r="K8" s="68"/>
      <c r="L8" s="89"/>
      <c r="M8" s="89"/>
    </row>
    <row r="9" spans="1:13" ht="12.75" customHeight="1">
      <c r="A9" s="16">
        <v>3</v>
      </c>
      <c r="B9" s="43" t="s">
        <v>1</v>
      </c>
      <c r="C9" s="67">
        <v>6</v>
      </c>
      <c r="D9" s="67">
        <v>46</v>
      </c>
      <c r="E9" s="67">
        <v>19</v>
      </c>
      <c r="F9" s="67">
        <v>32</v>
      </c>
      <c r="G9" s="68"/>
      <c r="H9" s="89"/>
      <c r="I9" s="68"/>
      <c r="J9" s="68"/>
      <c r="K9" s="68"/>
      <c r="L9" s="89"/>
      <c r="M9" s="89"/>
    </row>
    <row r="10" spans="1:13" ht="12.75" customHeight="1">
      <c r="A10" s="16">
        <v>4</v>
      </c>
      <c r="B10" s="43" t="s">
        <v>2</v>
      </c>
      <c r="C10" s="67">
        <v>59</v>
      </c>
      <c r="D10" s="67">
        <v>36</v>
      </c>
      <c r="E10" s="67">
        <v>33</v>
      </c>
      <c r="F10" s="67">
        <v>147</v>
      </c>
      <c r="G10" s="67"/>
      <c r="H10" s="90"/>
      <c r="I10" s="67"/>
      <c r="J10" s="67"/>
      <c r="K10" s="67"/>
      <c r="L10" s="89"/>
      <c r="M10" s="89"/>
    </row>
    <row r="11" spans="1:13" ht="12.75" customHeight="1">
      <c r="A11" s="16">
        <v>5</v>
      </c>
      <c r="B11" s="42" t="s">
        <v>3</v>
      </c>
      <c r="C11" s="93"/>
      <c r="D11" s="93">
        <v>27</v>
      </c>
      <c r="E11" s="93">
        <v>138</v>
      </c>
      <c r="F11" s="93">
        <v>123</v>
      </c>
      <c r="G11" s="70"/>
      <c r="H11" s="94"/>
      <c r="I11" s="70"/>
      <c r="J11" s="70"/>
      <c r="K11" s="70"/>
      <c r="L11" s="89"/>
      <c r="M11" s="89"/>
    </row>
    <row r="12" spans="1:13" ht="12.75" customHeight="1">
      <c r="A12" s="16">
        <v>6</v>
      </c>
      <c r="B12" s="42" t="s">
        <v>11</v>
      </c>
      <c r="C12" s="67"/>
      <c r="D12" s="67">
        <v>105</v>
      </c>
      <c r="E12" s="67">
        <v>106</v>
      </c>
      <c r="F12" s="67">
        <v>106</v>
      </c>
      <c r="G12" s="68"/>
      <c r="H12" s="89"/>
      <c r="I12" s="68"/>
      <c r="J12" s="68"/>
      <c r="K12" s="68"/>
      <c r="L12" s="89"/>
      <c r="M12" s="89"/>
    </row>
    <row r="13" spans="1:13" ht="12.75" customHeight="1">
      <c r="A13" s="16">
        <v>7</v>
      </c>
      <c r="B13" s="43" t="s">
        <v>4</v>
      </c>
      <c r="C13" s="67">
        <v>8</v>
      </c>
      <c r="D13" s="67">
        <v>5</v>
      </c>
      <c r="E13" s="67">
        <v>6</v>
      </c>
      <c r="F13" s="67">
        <v>7</v>
      </c>
      <c r="G13" s="68"/>
      <c r="H13" s="89"/>
      <c r="I13" s="68"/>
      <c r="J13" s="68"/>
      <c r="K13" s="68"/>
      <c r="L13" s="89"/>
      <c r="M13" s="89"/>
    </row>
    <row r="14" spans="1:13" ht="12.75" customHeight="1">
      <c r="A14" s="16">
        <v>8</v>
      </c>
      <c r="B14" s="43" t="s">
        <v>122</v>
      </c>
      <c r="C14" s="67"/>
      <c r="D14" s="67"/>
      <c r="E14" s="67"/>
      <c r="F14" s="67"/>
      <c r="G14" s="68"/>
      <c r="H14" s="89"/>
      <c r="I14" s="68"/>
      <c r="J14" s="68"/>
      <c r="K14" s="68"/>
      <c r="L14" s="89"/>
      <c r="M14" s="89"/>
    </row>
    <row r="15" spans="1:13" ht="12.75" customHeight="1">
      <c r="A15" s="16">
        <v>9</v>
      </c>
      <c r="B15" s="42" t="s">
        <v>5</v>
      </c>
      <c r="C15" s="67"/>
      <c r="D15" s="67"/>
      <c r="E15" s="67"/>
      <c r="F15" s="67"/>
      <c r="G15" s="68"/>
      <c r="H15" s="89"/>
      <c r="I15" s="68"/>
      <c r="J15" s="68"/>
      <c r="K15" s="68"/>
      <c r="L15" s="89"/>
      <c r="M15" s="89"/>
    </row>
    <row r="16" spans="1:13" ht="24.75" customHeight="1">
      <c r="A16" s="16">
        <v>10</v>
      </c>
      <c r="B16" s="42" t="s">
        <v>86</v>
      </c>
      <c r="C16" s="67">
        <v>18</v>
      </c>
      <c r="D16" s="67"/>
      <c r="E16" s="67"/>
      <c r="F16" s="67"/>
      <c r="G16" s="68"/>
      <c r="H16" s="89"/>
      <c r="I16" s="68"/>
      <c r="J16" s="68"/>
      <c r="K16" s="68"/>
      <c r="L16" s="89"/>
      <c r="M16" s="89"/>
    </row>
    <row r="17" spans="1:13" ht="12.75" customHeight="1">
      <c r="A17" s="16">
        <v>11</v>
      </c>
      <c r="B17" s="42" t="s">
        <v>140</v>
      </c>
      <c r="C17" s="67"/>
      <c r="D17" s="67"/>
      <c r="E17" s="67"/>
      <c r="F17" s="67"/>
      <c r="G17" s="68"/>
      <c r="H17" s="68"/>
      <c r="I17" s="68"/>
      <c r="J17" s="68"/>
      <c r="K17" s="68"/>
      <c r="L17" s="89"/>
      <c r="M17" s="89"/>
    </row>
    <row r="18" spans="1:13" ht="12.75" customHeight="1">
      <c r="A18" s="16">
        <v>12</v>
      </c>
      <c r="B18" s="42" t="s">
        <v>20</v>
      </c>
      <c r="C18" s="67">
        <v>6</v>
      </c>
      <c r="D18" s="67">
        <v>31</v>
      </c>
      <c r="E18" s="67">
        <v>60</v>
      </c>
      <c r="F18" s="67">
        <v>16</v>
      </c>
      <c r="G18" s="68"/>
      <c r="H18" s="89"/>
      <c r="I18" s="68"/>
      <c r="J18" s="95"/>
      <c r="K18" s="95"/>
      <c r="L18" s="89"/>
      <c r="M18" s="89"/>
    </row>
    <row r="19" spans="1:13" ht="12.75" customHeight="1">
      <c r="A19" s="16">
        <v>13</v>
      </c>
      <c r="B19" s="42" t="s">
        <v>6</v>
      </c>
      <c r="C19" s="67"/>
      <c r="D19" s="74"/>
      <c r="E19" s="67"/>
      <c r="F19" s="67"/>
      <c r="G19" s="68"/>
      <c r="H19" s="68"/>
      <c r="I19" s="68"/>
      <c r="J19" s="68"/>
      <c r="K19" s="68"/>
      <c r="L19" s="89"/>
      <c r="M19" s="89"/>
    </row>
    <row r="20" spans="1:13" ht="12.75" customHeight="1">
      <c r="A20" s="16">
        <v>14</v>
      </c>
      <c r="B20" s="42" t="s">
        <v>7</v>
      </c>
      <c r="C20" s="67"/>
      <c r="D20" s="67"/>
      <c r="E20" s="67"/>
      <c r="F20" s="67"/>
      <c r="G20" s="68"/>
      <c r="H20" s="68"/>
      <c r="I20" s="68"/>
      <c r="J20" s="89"/>
      <c r="K20" s="89"/>
      <c r="L20" s="89"/>
      <c r="M20" s="89"/>
    </row>
    <row r="21" spans="1:13" ht="24.75" customHeight="1">
      <c r="A21" s="16">
        <v>15</v>
      </c>
      <c r="B21" s="42" t="s">
        <v>22</v>
      </c>
      <c r="C21" s="67">
        <v>32</v>
      </c>
      <c r="D21" s="67">
        <v>45</v>
      </c>
      <c r="E21" s="67">
        <v>43</v>
      </c>
      <c r="F21" s="67">
        <v>40</v>
      </c>
      <c r="G21" s="68"/>
      <c r="H21" s="68"/>
      <c r="I21" s="68"/>
      <c r="J21" s="68"/>
      <c r="K21" s="68"/>
      <c r="L21" s="89"/>
      <c r="M21" s="89"/>
    </row>
    <row r="22" spans="1:13" ht="24.75" customHeight="1">
      <c r="A22" s="16">
        <v>16</v>
      </c>
      <c r="B22" s="42" t="s">
        <v>89</v>
      </c>
      <c r="C22" s="67"/>
      <c r="D22" s="67"/>
      <c r="E22" s="67"/>
      <c r="F22" s="67"/>
      <c r="G22" s="68"/>
      <c r="H22" s="68"/>
      <c r="I22" s="68"/>
      <c r="J22" s="68"/>
      <c r="K22" s="68"/>
      <c r="L22" s="89"/>
      <c r="M22" s="89"/>
    </row>
    <row r="23" spans="1:13" ht="12.75" customHeight="1">
      <c r="A23" s="16">
        <v>17</v>
      </c>
      <c r="B23" s="42" t="s">
        <v>17</v>
      </c>
      <c r="C23" s="67"/>
      <c r="D23" s="67"/>
      <c r="E23" s="67"/>
      <c r="F23" s="67"/>
      <c r="G23" s="68"/>
      <c r="H23" s="89"/>
      <c r="I23" s="68"/>
      <c r="J23" s="95"/>
      <c r="K23" s="95"/>
      <c r="L23" s="89"/>
      <c r="M23" s="89"/>
    </row>
    <row r="24" spans="1:13" ht="12.75" customHeight="1">
      <c r="A24" s="16">
        <v>18</v>
      </c>
      <c r="B24" s="42" t="s">
        <v>8</v>
      </c>
      <c r="C24" s="67">
        <v>77</v>
      </c>
      <c r="D24" s="67"/>
      <c r="E24" s="67"/>
      <c r="F24" s="67"/>
      <c r="G24" s="68"/>
      <c r="H24" s="68"/>
      <c r="I24" s="68"/>
      <c r="J24" s="68"/>
      <c r="K24" s="68"/>
      <c r="L24" s="89"/>
      <c r="M24" s="89"/>
    </row>
    <row r="25" spans="1:13" ht="12.75" customHeight="1">
      <c r="A25" s="16">
        <v>19</v>
      </c>
      <c r="B25" s="42" t="s">
        <v>16</v>
      </c>
      <c r="C25" s="67"/>
      <c r="D25" s="67">
        <v>49</v>
      </c>
      <c r="E25" s="67">
        <v>22</v>
      </c>
      <c r="F25" s="67">
        <v>14</v>
      </c>
      <c r="G25" s="68"/>
      <c r="H25" s="68"/>
      <c r="I25" s="68"/>
      <c r="J25" s="68"/>
      <c r="K25" s="68"/>
      <c r="L25" s="89"/>
      <c r="M25" s="89"/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7"/>
      <c r="G26" s="68"/>
      <c r="H26" s="68"/>
      <c r="I26" s="68"/>
      <c r="J26" s="68"/>
      <c r="K26" s="68"/>
      <c r="L26" s="89"/>
      <c r="M26" s="89"/>
    </row>
    <row r="27" spans="1:13" ht="12.75" customHeight="1">
      <c r="A27" s="16">
        <v>21</v>
      </c>
      <c r="B27" s="42" t="s">
        <v>9</v>
      </c>
      <c r="C27" s="67">
        <v>0</v>
      </c>
      <c r="D27" s="67"/>
      <c r="E27" s="67"/>
      <c r="F27" s="67"/>
      <c r="G27" s="68"/>
      <c r="H27" s="68"/>
      <c r="I27" s="68"/>
      <c r="J27" s="68"/>
      <c r="K27" s="68"/>
      <c r="L27" s="89"/>
      <c r="M27" s="89"/>
    </row>
    <row r="28" spans="1:13" ht="12.75" customHeight="1">
      <c r="A28" s="16">
        <v>22</v>
      </c>
      <c r="B28" s="42" t="s">
        <v>15</v>
      </c>
      <c r="C28" s="67"/>
      <c r="D28" s="67">
        <v>54</v>
      </c>
      <c r="E28" s="67">
        <v>66</v>
      </c>
      <c r="F28" s="67">
        <v>26</v>
      </c>
      <c r="G28" s="68"/>
      <c r="H28" s="68"/>
      <c r="I28" s="68"/>
      <c r="J28" s="68"/>
      <c r="K28" s="68"/>
      <c r="L28" s="89"/>
      <c r="M28" s="89"/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7"/>
      <c r="G29" s="68"/>
      <c r="H29" s="68"/>
      <c r="I29" s="68"/>
      <c r="J29" s="68"/>
      <c r="K29" s="68"/>
      <c r="L29" s="89"/>
      <c r="M29" s="89"/>
    </row>
    <row r="30" spans="1:13" ht="24.75" customHeight="1">
      <c r="A30" s="16">
        <v>24</v>
      </c>
      <c r="B30" s="42" t="s">
        <v>14</v>
      </c>
      <c r="C30" s="67">
        <v>1</v>
      </c>
      <c r="D30" s="67"/>
      <c r="E30" s="67">
        <v>2</v>
      </c>
      <c r="F30" s="67"/>
      <c r="G30" s="68"/>
      <c r="H30" s="68"/>
      <c r="I30" s="68"/>
      <c r="J30" s="68"/>
      <c r="K30" s="68"/>
      <c r="L30" s="89"/>
      <c r="M30" s="89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8"/>
      <c r="L31" s="89"/>
      <c r="M31" s="8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8"/>
      <c r="L32" s="89"/>
      <c r="M32" s="8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8"/>
      <c r="L33" s="89"/>
      <c r="M33" s="8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615</v>
      </c>
      <c r="D36" s="133">
        <f t="shared" si="0"/>
        <v>864</v>
      </c>
      <c r="E36" s="133">
        <f t="shared" si="0"/>
        <v>1222</v>
      </c>
      <c r="F36" s="133">
        <f t="shared" si="0"/>
        <v>989</v>
      </c>
      <c r="G36" s="133">
        <f t="shared" si="0"/>
        <v>0</v>
      </c>
      <c r="H36" s="133">
        <f t="shared" si="0"/>
        <v>0</v>
      </c>
      <c r="I36" s="133">
        <f t="shared" si="0"/>
        <v>0</v>
      </c>
      <c r="J36" s="133">
        <f>SUM(J7:J35)</f>
        <v>0</v>
      </c>
      <c r="K36" s="133">
        <f>SUM(K7:K35)</f>
        <v>0</v>
      </c>
      <c r="L36" s="133">
        <f>SUM(L7:L35)</f>
        <v>0</v>
      </c>
      <c r="M36" s="133">
        <f>SUM(M7:M35)</f>
        <v>0</v>
      </c>
    </row>
    <row r="37" spans="1:13" ht="12.75" customHeight="1">
      <c r="A37" s="60" t="s">
        <v>78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113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43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146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127">
        <v>16444</v>
      </c>
      <c r="D7" s="127">
        <v>22249</v>
      </c>
      <c r="E7" s="127">
        <v>32080</v>
      </c>
      <c r="F7" s="127">
        <v>19174</v>
      </c>
      <c r="G7" s="79"/>
      <c r="H7" s="88"/>
      <c r="I7" s="88"/>
      <c r="J7" s="88"/>
      <c r="K7" s="88"/>
      <c r="L7" s="88"/>
      <c r="M7" s="88"/>
    </row>
    <row r="8" spans="1:13" ht="12.75" customHeight="1">
      <c r="A8" s="16">
        <v>2</v>
      </c>
      <c r="B8" s="42" t="s">
        <v>19</v>
      </c>
      <c r="C8" s="129">
        <v>89</v>
      </c>
      <c r="D8" s="129">
        <v>346</v>
      </c>
      <c r="E8" s="129">
        <v>1863</v>
      </c>
      <c r="F8" s="129">
        <v>1393</v>
      </c>
      <c r="G8" s="68"/>
      <c r="H8" s="89"/>
      <c r="I8" s="68"/>
      <c r="J8" s="68"/>
      <c r="K8" s="68"/>
      <c r="L8" s="89"/>
      <c r="M8" s="89"/>
    </row>
    <row r="9" spans="1:13" ht="12.75" customHeight="1">
      <c r="A9" s="16">
        <v>3</v>
      </c>
      <c r="B9" s="43" t="s">
        <v>1</v>
      </c>
      <c r="C9" s="129">
        <v>1360</v>
      </c>
      <c r="D9" s="129">
        <v>3894</v>
      </c>
      <c r="E9" s="129">
        <v>3534</v>
      </c>
      <c r="F9" s="129">
        <v>3597</v>
      </c>
      <c r="G9" s="68"/>
      <c r="H9" s="89"/>
      <c r="I9" s="68"/>
      <c r="J9" s="68"/>
      <c r="K9" s="68"/>
      <c r="L9" s="89"/>
      <c r="M9" s="89"/>
    </row>
    <row r="10" spans="1:13" ht="12.75" customHeight="1">
      <c r="A10" s="16">
        <v>4</v>
      </c>
      <c r="B10" s="43" t="s">
        <v>2</v>
      </c>
      <c r="C10" s="129">
        <v>1481</v>
      </c>
      <c r="D10" s="129">
        <v>2512</v>
      </c>
      <c r="E10" s="129">
        <v>1679</v>
      </c>
      <c r="F10" s="129">
        <v>2949</v>
      </c>
      <c r="G10" s="67"/>
      <c r="H10" s="90"/>
      <c r="I10" s="67"/>
      <c r="J10" s="67"/>
      <c r="K10" s="67"/>
      <c r="L10" s="89"/>
      <c r="M10" s="89"/>
    </row>
    <row r="11" spans="1:13" ht="12.75" customHeight="1">
      <c r="A11" s="16">
        <v>5</v>
      </c>
      <c r="B11" s="42" t="s">
        <v>3</v>
      </c>
      <c r="C11" s="131"/>
      <c r="D11" s="131">
        <v>1111</v>
      </c>
      <c r="E11" s="131">
        <v>2738</v>
      </c>
      <c r="F11" s="131">
        <v>3066</v>
      </c>
      <c r="G11" s="70"/>
      <c r="H11" s="94"/>
      <c r="I11" s="70"/>
      <c r="J11" s="70"/>
      <c r="K11" s="70"/>
      <c r="L11" s="89"/>
      <c r="M11" s="89"/>
    </row>
    <row r="12" spans="1:13" ht="12.75" customHeight="1">
      <c r="A12" s="16">
        <v>6</v>
      </c>
      <c r="B12" s="42" t="s">
        <v>11</v>
      </c>
      <c r="C12" s="129"/>
      <c r="D12" s="129">
        <v>3955</v>
      </c>
      <c r="E12" s="129">
        <v>3995</v>
      </c>
      <c r="F12" s="129">
        <v>3874</v>
      </c>
      <c r="G12" s="68"/>
      <c r="H12" s="89"/>
      <c r="I12" s="68"/>
      <c r="J12" s="68"/>
      <c r="K12" s="68"/>
      <c r="L12" s="89"/>
      <c r="M12" s="89"/>
    </row>
    <row r="13" spans="1:13" ht="12.75" customHeight="1">
      <c r="A13" s="16">
        <v>7</v>
      </c>
      <c r="B13" s="43" t="s">
        <v>4</v>
      </c>
      <c r="C13" s="129">
        <v>2754</v>
      </c>
      <c r="D13" s="129">
        <v>5275</v>
      </c>
      <c r="E13" s="129">
        <v>6545</v>
      </c>
      <c r="F13" s="129">
        <v>2965</v>
      </c>
      <c r="G13" s="68"/>
      <c r="H13" s="89"/>
      <c r="I13" s="68"/>
      <c r="J13" s="68"/>
      <c r="K13" s="68"/>
      <c r="L13" s="89"/>
      <c r="M13" s="89"/>
    </row>
    <row r="14" spans="1:13" ht="12.75" customHeight="1">
      <c r="A14" s="16">
        <v>8</v>
      </c>
      <c r="B14" s="43" t="s">
        <v>122</v>
      </c>
      <c r="C14" s="129"/>
      <c r="D14" s="129"/>
      <c r="E14" s="129"/>
      <c r="F14" s="129"/>
      <c r="G14" s="68"/>
      <c r="H14" s="89"/>
      <c r="I14" s="68"/>
      <c r="J14" s="68"/>
      <c r="K14" s="68"/>
      <c r="L14" s="89"/>
      <c r="M14" s="89"/>
    </row>
    <row r="15" spans="1:13" ht="12.75" customHeight="1">
      <c r="A15" s="16">
        <v>9</v>
      </c>
      <c r="B15" s="42" t="s">
        <v>5</v>
      </c>
      <c r="C15" s="129">
        <v>118</v>
      </c>
      <c r="D15" s="129">
        <v>242</v>
      </c>
      <c r="E15" s="129">
        <v>1508</v>
      </c>
      <c r="F15" s="129">
        <v>1931</v>
      </c>
      <c r="G15" s="68"/>
      <c r="H15" s="89"/>
      <c r="I15" s="68"/>
      <c r="J15" s="68"/>
      <c r="K15" s="68"/>
      <c r="L15" s="89"/>
      <c r="M15" s="89"/>
    </row>
    <row r="16" spans="1:13" ht="24.75" customHeight="1">
      <c r="A16" s="16">
        <v>10</v>
      </c>
      <c r="B16" s="42" t="s">
        <v>86</v>
      </c>
      <c r="C16" s="129">
        <v>749</v>
      </c>
      <c r="D16" s="129"/>
      <c r="E16" s="129"/>
      <c r="F16" s="129"/>
      <c r="G16" s="68"/>
      <c r="H16" s="89"/>
      <c r="I16" s="68"/>
      <c r="J16" s="68"/>
      <c r="K16" s="68"/>
      <c r="L16" s="89"/>
      <c r="M16" s="89"/>
    </row>
    <row r="17" spans="1:13" ht="12.75" customHeight="1">
      <c r="A17" s="16">
        <v>11</v>
      </c>
      <c r="B17" s="42" t="s">
        <v>140</v>
      </c>
      <c r="C17" s="129"/>
      <c r="D17" s="129"/>
      <c r="E17" s="129"/>
      <c r="F17" s="129"/>
      <c r="G17" s="68"/>
      <c r="H17" s="68"/>
      <c r="I17" s="68"/>
      <c r="J17" s="68"/>
      <c r="K17" s="68"/>
      <c r="L17" s="89"/>
      <c r="M17" s="89"/>
    </row>
    <row r="18" spans="1:13" ht="12.75" customHeight="1">
      <c r="A18" s="16">
        <v>12</v>
      </c>
      <c r="B18" s="42" t="s">
        <v>20</v>
      </c>
      <c r="C18" s="129">
        <v>156</v>
      </c>
      <c r="D18" s="129">
        <v>570</v>
      </c>
      <c r="E18" s="129">
        <v>778</v>
      </c>
      <c r="F18" s="129">
        <v>591</v>
      </c>
      <c r="G18" s="68"/>
      <c r="H18" s="89"/>
      <c r="I18" s="68"/>
      <c r="J18" s="95"/>
      <c r="K18" s="95"/>
      <c r="L18" s="89"/>
      <c r="M18" s="89"/>
    </row>
    <row r="19" spans="1:13" ht="12.75" customHeight="1">
      <c r="A19" s="16">
        <v>13</v>
      </c>
      <c r="B19" s="42" t="s">
        <v>6</v>
      </c>
      <c r="C19" s="129"/>
      <c r="D19" s="132"/>
      <c r="E19" s="129"/>
      <c r="F19" s="129"/>
      <c r="G19" s="68"/>
      <c r="H19" s="68"/>
      <c r="I19" s="68"/>
      <c r="J19" s="68"/>
      <c r="K19" s="68"/>
      <c r="L19" s="89"/>
      <c r="M19" s="89"/>
    </row>
    <row r="20" spans="1:13" ht="12.75" customHeight="1">
      <c r="A20" s="16">
        <v>14</v>
      </c>
      <c r="B20" s="42" t="s">
        <v>7</v>
      </c>
      <c r="C20" s="129"/>
      <c r="D20" s="129"/>
      <c r="E20" s="129"/>
      <c r="F20" s="129"/>
      <c r="G20" s="68"/>
      <c r="H20" s="68"/>
      <c r="I20" s="68"/>
      <c r="J20" s="89"/>
      <c r="K20" s="89"/>
      <c r="L20" s="89"/>
      <c r="M20" s="89"/>
    </row>
    <row r="21" spans="1:13" ht="24.75" customHeight="1">
      <c r="A21" s="16">
        <v>15</v>
      </c>
      <c r="B21" s="42" t="s">
        <v>22</v>
      </c>
      <c r="C21" s="129">
        <v>2610</v>
      </c>
      <c r="D21" s="129">
        <v>5420</v>
      </c>
      <c r="E21" s="129">
        <v>6810</v>
      </c>
      <c r="F21" s="129">
        <v>6244</v>
      </c>
      <c r="G21" s="68"/>
      <c r="H21" s="68"/>
      <c r="I21" s="68"/>
      <c r="J21" s="68"/>
      <c r="K21" s="68"/>
      <c r="L21" s="89"/>
      <c r="M21" s="89"/>
    </row>
    <row r="22" spans="1:13" ht="24.75" customHeight="1">
      <c r="A22" s="16">
        <v>16</v>
      </c>
      <c r="B22" s="42" t="s">
        <v>89</v>
      </c>
      <c r="C22" s="129"/>
      <c r="D22" s="129"/>
      <c r="E22" s="129"/>
      <c r="F22" s="129">
        <v>44</v>
      </c>
      <c r="G22" s="68"/>
      <c r="H22" s="68"/>
      <c r="I22" s="68"/>
      <c r="J22" s="68"/>
      <c r="K22" s="68"/>
      <c r="L22" s="89"/>
      <c r="M22" s="89"/>
    </row>
    <row r="23" spans="1:13" ht="12.75" customHeight="1">
      <c r="A23" s="16">
        <v>17</v>
      </c>
      <c r="B23" s="42" t="s">
        <v>17</v>
      </c>
      <c r="C23" s="129"/>
      <c r="D23" s="129"/>
      <c r="E23" s="129"/>
      <c r="F23" s="129"/>
      <c r="G23" s="68"/>
      <c r="H23" s="89"/>
      <c r="I23" s="68"/>
      <c r="J23" s="95"/>
      <c r="K23" s="95"/>
      <c r="L23" s="89"/>
      <c r="M23" s="89"/>
    </row>
    <row r="24" spans="1:13" ht="12.75" customHeight="1">
      <c r="A24" s="16">
        <v>18</v>
      </c>
      <c r="B24" s="42" t="s">
        <v>8</v>
      </c>
      <c r="C24" s="129"/>
      <c r="D24" s="129"/>
      <c r="E24" s="129"/>
      <c r="F24" s="129"/>
      <c r="G24" s="68"/>
      <c r="H24" s="68"/>
      <c r="I24" s="68"/>
      <c r="J24" s="68"/>
      <c r="K24" s="68"/>
      <c r="L24" s="89"/>
      <c r="M24" s="89"/>
    </row>
    <row r="25" spans="1:13" ht="12.75" customHeight="1">
      <c r="A25" s="16">
        <v>19</v>
      </c>
      <c r="B25" s="42" t="s">
        <v>16</v>
      </c>
      <c r="C25" s="129">
        <v>118</v>
      </c>
      <c r="D25" s="129">
        <v>485</v>
      </c>
      <c r="E25" s="129">
        <v>294</v>
      </c>
      <c r="F25" s="129">
        <v>193</v>
      </c>
      <c r="G25" s="68"/>
      <c r="H25" s="68"/>
      <c r="I25" s="68"/>
      <c r="J25" s="68"/>
      <c r="K25" s="68"/>
      <c r="L25" s="89"/>
      <c r="M25" s="89"/>
    </row>
    <row r="26" spans="1:13" ht="12.75" customHeight="1">
      <c r="A26" s="16">
        <v>20</v>
      </c>
      <c r="B26" s="42" t="s">
        <v>13</v>
      </c>
      <c r="C26" s="129"/>
      <c r="D26" s="129"/>
      <c r="E26" s="129"/>
      <c r="F26" s="129"/>
      <c r="G26" s="68"/>
      <c r="H26" s="68"/>
      <c r="I26" s="68"/>
      <c r="J26" s="68"/>
      <c r="K26" s="68"/>
      <c r="L26" s="89"/>
      <c r="M26" s="89"/>
    </row>
    <row r="27" spans="1:13" ht="12.75" customHeight="1">
      <c r="A27" s="16">
        <v>21</v>
      </c>
      <c r="B27" s="42" t="s">
        <v>9</v>
      </c>
      <c r="C27" s="129"/>
      <c r="D27" s="129"/>
      <c r="E27" s="129"/>
      <c r="F27" s="129"/>
      <c r="G27" s="68"/>
      <c r="H27" s="68"/>
      <c r="I27" s="68"/>
      <c r="J27" s="68"/>
      <c r="K27" s="68"/>
      <c r="L27" s="89"/>
      <c r="M27" s="89"/>
    </row>
    <row r="28" spans="1:13" ht="12.75" customHeight="1">
      <c r="A28" s="16">
        <v>22</v>
      </c>
      <c r="B28" s="42" t="s">
        <v>15</v>
      </c>
      <c r="C28" s="129">
        <v>277</v>
      </c>
      <c r="D28" s="129">
        <v>256</v>
      </c>
      <c r="E28" s="129">
        <v>125</v>
      </c>
      <c r="F28" s="129">
        <v>187</v>
      </c>
      <c r="G28" s="68"/>
      <c r="H28" s="68"/>
      <c r="I28" s="68"/>
      <c r="J28" s="68"/>
      <c r="K28" s="68"/>
      <c r="L28" s="89"/>
      <c r="M28" s="89"/>
    </row>
    <row r="29" spans="1:13" ht="24.75" customHeight="1">
      <c r="A29" s="16">
        <v>23</v>
      </c>
      <c r="B29" s="42" t="s">
        <v>23</v>
      </c>
      <c r="C29" s="129"/>
      <c r="D29" s="129"/>
      <c r="E29" s="129"/>
      <c r="F29" s="129"/>
      <c r="G29" s="68"/>
      <c r="H29" s="68"/>
      <c r="I29" s="68"/>
      <c r="J29" s="68"/>
      <c r="K29" s="68"/>
      <c r="L29" s="89"/>
      <c r="M29" s="89"/>
    </row>
    <row r="30" spans="1:13" ht="24.75" customHeight="1">
      <c r="A30" s="16">
        <v>24</v>
      </c>
      <c r="B30" s="42" t="s">
        <v>14</v>
      </c>
      <c r="C30" s="129">
        <v>6</v>
      </c>
      <c r="D30" s="129">
        <v>2</v>
      </c>
      <c r="E30" s="129">
        <v>6</v>
      </c>
      <c r="F30" s="129">
        <v>1</v>
      </c>
      <c r="G30" s="68"/>
      <c r="H30" s="68"/>
      <c r="I30" s="68"/>
      <c r="J30" s="68"/>
      <c r="K30" s="68"/>
      <c r="L30" s="89"/>
      <c r="M30" s="89"/>
    </row>
    <row r="31" spans="1:13" ht="12.75" customHeight="1">
      <c r="A31" s="16">
        <v>25</v>
      </c>
      <c r="B31" s="42" t="s">
        <v>24</v>
      </c>
      <c r="C31" s="129"/>
      <c r="D31" s="129"/>
      <c r="E31" s="129"/>
      <c r="F31" s="129"/>
      <c r="G31" s="68"/>
      <c r="H31" s="68"/>
      <c r="I31" s="68"/>
      <c r="J31" s="68"/>
      <c r="K31" s="68"/>
      <c r="L31" s="89"/>
      <c r="M31" s="89"/>
    </row>
    <row r="32" spans="1:13" ht="12.75" customHeight="1">
      <c r="A32" s="16">
        <v>26</v>
      </c>
      <c r="B32" s="42" t="s">
        <v>21</v>
      </c>
      <c r="C32" s="129"/>
      <c r="D32" s="129"/>
      <c r="E32" s="129"/>
      <c r="F32" s="129"/>
      <c r="G32" s="68"/>
      <c r="H32" s="68"/>
      <c r="I32" s="68"/>
      <c r="J32" s="68"/>
      <c r="K32" s="68"/>
      <c r="L32" s="89"/>
      <c r="M32" s="89"/>
    </row>
    <row r="33" spans="1:13" ht="12.75" customHeight="1">
      <c r="A33" s="16">
        <v>27</v>
      </c>
      <c r="B33" s="42" t="s">
        <v>36</v>
      </c>
      <c r="C33" s="129">
        <v>53</v>
      </c>
      <c r="D33" s="129">
        <v>117</v>
      </c>
      <c r="E33" s="129">
        <v>163</v>
      </c>
      <c r="F33" s="129">
        <v>142</v>
      </c>
      <c r="G33" s="68"/>
      <c r="H33" s="68"/>
      <c r="I33" s="68"/>
      <c r="J33" s="68"/>
      <c r="K33" s="68"/>
      <c r="L33" s="89"/>
      <c r="M33" s="89"/>
    </row>
    <row r="34" spans="1:13" ht="12.75" customHeight="1">
      <c r="A34" s="16">
        <v>28</v>
      </c>
      <c r="B34" s="44" t="s">
        <v>123</v>
      </c>
      <c r="C34" s="129"/>
      <c r="D34" s="129"/>
      <c r="E34" s="129"/>
      <c r="F34" s="12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133">
        <f aca="true" t="shared" si="0" ref="C36:I36">SUM(C7:C35)</f>
        <v>26215</v>
      </c>
      <c r="D36" s="133">
        <f t="shared" si="0"/>
        <v>46434</v>
      </c>
      <c r="E36" s="133">
        <f t="shared" si="0"/>
        <v>62118</v>
      </c>
      <c r="F36" s="133">
        <f t="shared" si="0"/>
        <v>46351</v>
      </c>
      <c r="G36" s="133">
        <f t="shared" si="0"/>
        <v>0</v>
      </c>
      <c r="H36" s="133">
        <f t="shared" si="0"/>
        <v>0</v>
      </c>
      <c r="I36" s="133">
        <f t="shared" si="0"/>
        <v>0</v>
      </c>
      <c r="J36" s="133">
        <f>SUM(J7:J35)</f>
        <v>0</v>
      </c>
      <c r="K36" s="133">
        <f>SUM(K7:K35)</f>
        <v>0</v>
      </c>
      <c r="L36" s="133">
        <f>SUM(L7:L35)</f>
        <v>0</v>
      </c>
      <c r="M36" s="133">
        <f>SUM(M7:M35)</f>
        <v>0</v>
      </c>
    </row>
    <row r="37" spans="1:13" ht="12.75" customHeight="1">
      <c r="A37" s="60" t="s">
        <v>78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114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2:M105"/>
  <sheetViews>
    <sheetView tabSelected="1" zoomScalePageLayoutView="0" workbookViewId="0" topLeftCell="A26">
      <selection activeCell="M29" sqref="A25:M54"/>
    </sheetView>
  </sheetViews>
  <sheetFormatPr defaultColWidth="9.140625" defaultRowHeight="12.75"/>
  <cols>
    <col min="1" max="1" width="3.7109375" style="11" customWidth="1"/>
    <col min="2" max="2" width="16.7109375" style="11" customWidth="1"/>
    <col min="3" max="13" width="10.7109375" style="11" customWidth="1"/>
    <col min="14" max="16384" width="9.140625" style="11" customWidth="1"/>
  </cols>
  <sheetData>
    <row r="1" ht="12.75" customHeight="1"/>
    <row r="2" spans="1:13" s="10" customFormat="1" ht="12.75" customHeight="1">
      <c r="A2" s="212" t="s">
        <v>29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2:13" ht="12.75" customHeight="1">
      <c r="B3" s="12"/>
      <c r="C3" s="12"/>
      <c r="D3" s="12"/>
      <c r="E3" s="12"/>
      <c r="F3" s="13"/>
      <c r="H3" s="14"/>
      <c r="I3" s="14"/>
      <c r="J3" s="14"/>
      <c r="K3" s="14"/>
      <c r="L3" s="14"/>
      <c r="M3" s="46" t="s">
        <v>157</v>
      </c>
    </row>
    <row r="4" spans="1:13" ht="39.75" customHeight="1">
      <c r="A4" s="238" t="s">
        <v>80</v>
      </c>
      <c r="B4" s="208" t="s">
        <v>30</v>
      </c>
      <c r="C4" s="236" t="s">
        <v>147</v>
      </c>
      <c r="D4" s="236" t="s">
        <v>148</v>
      </c>
      <c r="E4" s="236" t="s">
        <v>149</v>
      </c>
      <c r="F4" s="236" t="s">
        <v>150</v>
      </c>
      <c r="G4" s="236" t="s">
        <v>151</v>
      </c>
      <c r="H4" s="236" t="s">
        <v>152</v>
      </c>
      <c r="I4" s="236" t="s">
        <v>153</v>
      </c>
      <c r="J4" s="236" t="s">
        <v>154</v>
      </c>
      <c r="K4" s="236" t="s">
        <v>155</v>
      </c>
      <c r="L4" s="236" t="s">
        <v>156</v>
      </c>
      <c r="M4" s="236" t="s">
        <v>188</v>
      </c>
    </row>
    <row r="5" spans="1:13" ht="34.5" customHeight="1" thickBot="1">
      <c r="A5" s="239"/>
      <c r="B5" s="241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s="15" customFormat="1" ht="9.75" customHeight="1" thickTop="1">
      <c r="A6" s="62">
        <v>0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260">
        <v>12</v>
      </c>
    </row>
    <row r="7" spans="1:13" s="15" customFormat="1" ht="9.7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261"/>
    </row>
    <row r="8" spans="1:13" ht="15" customHeight="1">
      <c r="A8" s="242" t="s">
        <v>18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4"/>
    </row>
    <row r="9" spans="1:13" ht="11.25" customHeight="1">
      <c r="A9" s="208">
        <v>1</v>
      </c>
      <c r="B9" s="16" t="s">
        <v>35</v>
      </c>
      <c r="C9" s="17">
        <v>1.2</v>
      </c>
      <c r="D9" s="18">
        <v>1.2</v>
      </c>
      <c r="E9" s="6">
        <v>1.15</v>
      </c>
      <c r="F9" s="17">
        <v>0.8264046359284455</v>
      </c>
      <c r="G9" s="17">
        <v>0.49</v>
      </c>
      <c r="H9" s="17"/>
      <c r="I9" s="17">
        <v>0.5638539914927293</v>
      </c>
      <c r="J9" s="17"/>
      <c r="K9" s="17">
        <v>0.5817280183101279</v>
      </c>
      <c r="L9" s="17">
        <v>0.6175663311985362</v>
      </c>
      <c r="M9" s="17">
        <v>0.4</v>
      </c>
    </row>
    <row r="10" spans="1:13" ht="11.25" customHeight="1">
      <c r="A10" s="208"/>
      <c r="B10" s="16" t="s">
        <v>32</v>
      </c>
      <c r="C10" s="17">
        <v>3.1</v>
      </c>
      <c r="D10" s="18">
        <v>2.1</v>
      </c>
      <c r="E10" s="6">
        <v>1.69</v>
      </c>
      <c r="F10" s="17">
        <v>2.009859689040576</v>
      </c>
      <c r="G10" s="17">
        <v>1.56</v>
      </c>
      <c r="H10" s="17"/>
      <c r="I10" s="17">
        <v>1.2484394506866416</v>
      </c>
      <c r="J10" s="17"/>
      <c r="K10" s="17">
        <v>0.9486742884942837</v>
      </c>
      <c r="L10" s="17">
        <v>1.0686707115278544</v>
      </c>
      <c r="M10" s="17">
        <v>1.04</v>
      </c>
    </row>
    <row r="11" spans="1:13" ht="11.25" customHeight="1">
      <c r="A11" s="208"/>
      <c r="B11" s="16" t="s">
        <v>33</v>
      </c>
      <c r="C11" s="17">
        <v>166.7</v>
      </c>
      <c r="D11" s="18">
        <v>7.4</v>
      </c>
      <c r="E11" s="6">
        <v>7.78</v>
      </c>
      <c r="F11" s="17">
        <v>75</v>
      </c>
      <c r="G11" s="17">
        <v>0</v>
      </c>
      <c r="H11" s="17"/>
      <c r="I11" s="17">
        <v>100</v>
      </c>
      <c r="J11" s="17"/>
      <c r="K11" s="17">
        <v>30</v>
      </c>
      <c r="L11" s="17">
        <v>63.63636363636363</v>
      </c>
      <c r="M11" s="17">
        <v>100</v>
      </c>
    </row>
    <row r="12" spans="1:13" ht="11.25" customHeight="1">
      <c r="A12" s="208"/>
      <c r="B12" s="16" t="s">
        <v>34</v>
      </c>
      <c r="C12" s="17">
        <v>300</v>
      </c>
      <c r="D12" s="18">
        <v>7.7</v>
      </c>
      <c r="E12" s="6">
        <v>4.24</v>
      </c>
      <c r="F12" s="17"/>
      <c r="G12" s="17"/>
      <c r="H12" s="17"/>
      <c r="I12" s="17">
        <v>1.238390092879257</v>
      </c>
      <c r="J12" s="17"/>
      <c r="K12" s="17">
        <v>0</v>
      </c>
      <c r="L12" s="17">
        <v>0.9499136442141624</v>
      </c>
      <c r="M12" s="17"/>
    </row>
    <row r="13" spans="1:13" ht="11.25" customHeight="1">
      <c r="A13" s="208"/>
      <c r="B13" s="16" t="s">
        <v>31</v>
      </c>
      <c r="C13" s="17">
        <v>0.1</v>
      </c>
      <c r="D13" s="18">
        <v>1.8</v>
      </c>
      <c r="E13" s="6">
        <v>1.31</v>
      </c>
      <c r="F13" s="17">
        <v>1.1848150237769</v>
      </c>
      <c r="G13" s="17">
        <v>0.35</v>
      </c>
      <c r="H13" s="17">
        <v>0.8163265306122449</v>
      </c>
      <c r="I13" s="17">
        <v>0.21328783192918846</v>
      </c>
      <c r="J13" s="17">
        <v>0.5890795364479575</v>
      </c>
      <c r="K13" s="17">
        <v>0.30733124720607957</v>
      </c>
      <c r="L13" s="17">
        <v>0.8267195767195766</v>
      </c>
      <c r="M13" s="17">
        <v>0.91</v>
      </c>
    </row>
    <row r="14" spans="1:13" ht="11.25" customHeight="1">
      <c r="A14" s="208"/>
      <c r="B14" s="32" t="s">
        <v>12</v>
      </c>
      <c r="C14" s="9">
        <v>1.8</v>
      </c>
      <c r="D14" s="9">
        <v>1.7</v>
      </c>
      <c r="E14" s="20">
        <v>1.41</v>
      </c>
      <c r="F14" s="9">
        <v>1.2288571161573685</v>
      </c>
      <c r="G14" s="9">
        <v>0.84</v>
      </c>
      <c r="H14" s="9">
        <v>0.8163265306122449</v>
      </c>
      <c r="I14" s="9">
        <v>0.6626616527561221</v>
      </c>
      <c r="J14" s="9">
        <v>0.5890795364479575</v>
      </c>
      <c r="K14" s="9">
        <v>0.6</v>
      </c>
      <c r="L14" s="9">
        <v>0.9092401116034795</v>
      </c>
      <c r="M14" s="9">
        <v>0.89</v>
      </c>
    </row>
    <row r="15" spans="1:13" ht="9.75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61"/>
    </row>
    <row r="16" spans="1:13" ht="15" customHeight="1">
      <c r="A16" s="233" t="s">
        <v>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</row>
    <row r="17" spans="1:13" ht="11.25" customHeight="1">
      <c r="A17" s="208">
        <v>2</v>
      </c>
      <c r="B17" s="16" t="s">
        <v>35</v>
      </c>
      <c r="C17" s="17">
        <v>0</v>
      </c>
      <c r="D17" s="18">
        <v>100</v>
      </c>
      <c r="E17" s="18">
        <v>0</v>
      </c>
      <c r="F17" s="17"/>
      <c r="G17" s="17"/>
      <c r="H17" s="17">
        <v>0</v>
      </c>
      <c r="I17" s="17">
        <v>0.02413709872073377</v>
      </c>
      <c r="J17" s="17">
        <v>0</v>
      </c>
      <c r="K17" s="17">
        <v>0.01904399162064369</v>
      </c>
      <c r="L17" s="17">
        <v>0.019135093761959435</v>
      </c>
      <c r="M17" s="17">
        <v>0.04</v>
      </c>
    </row>
    <row r="18" spans="1:13" ht="11.25" customHeight="1">
      <c r="A18" s="208"/>
      <c r="B18" s="16" t="s">
        <v>32</v>
      </c>
      <c r="C18" s="17">
        <v>0</v>
      </c>
      <c r="D18" s="18">
        <v>0.12</v>
      </c>
      <c r="E18" s="18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0.14591439688715954</v>
      </c>
      <c r="K18" s="17">
        <v>0.12779552715654952</v>
      </c>
      <c r="L18" s="17">
        <v>0.20174848688634836</v>
      </c>
      <c r="M18" s="17"/>
    </row>
    <row r="19" spans="1:13" ht="11.25" customHeight="1">
      <c r="A19" s="208"/>
      <c r="B19" s="16" t="s">
        <v>33</v>
      </c>
      <c r="C19" s="17">
        <v>0</v>
      </c>
      <c r="D19" s="17">
        <v>0.85</v>
      </c>
      <c r="E19" s="17">
        <v>0.28</v>
      </c>
      <c r="F19" s="17">
        <v>0</v>
      </c>
      <c r="G19" s="17">
        <v>0.25</v>
      </c>
      <c r="H19" s="17">
        <v>0.5340453938584779</v>
      </c>
      <c r="I19" s="17">
        <v>1.088646967340591</v>
      </c>
      <c r="J19" s="17">
        <v>0.15503875968992248</v>
      </c>
      <c r="K19" s="17">
        <v>0.4319654427645789</v>
      </c>
      <c r="L19" s="17">
        <v>0.15600624024961</v>
      </c>
      <c r="M19" s="17"/>
    </row>
    <row r="20" spans="1:13" ht="11.25" customHeight="1">
      <c r="A20" s="208"/>
      <c r="B20" s="16" t="s">
        <v>34</v>
      </c>
      <c r="C20" s="16">
        <v>57.14</v>
      </c>
      <c r="D20" s="18">
        <v>100</v>
      </c>
      <c r="E20" s="18">
        <v>0</v>
      </c>
      <c r="F20" s="17">
        <v>4.918032786885246</v>
      </c>
      <c r="G20" s="17">
        <v>1.47</v>
      </c>
      <c r="H20" s="17">
        <v>0.6472491909385114</v>
      </c>
      <c r="I20" s="17">
        <v>0.9933774834437087</v>
      </c>
      <c r="J20" s="17">
        <v>0.7832898172323759</v>
      </c>
      <c r="K20" s="17">
        <v>0.2570694087403599</v>
      </c>
      <c r="L20" s="17">
        <v>1.078167115902965</v>
      </c>
      <c r="M20" s="17">
        <v>2.61</v>
      </c>
    </row>
    <row r="21" spans="1:13" ht="11.25" customHeight="1">
      <c r="A21" s="208"/>
      <c r="B21" s="16" t="s">
        <v>31</v>
      </c>
      <c r="C21" s="16">
        <v>20.83</v>
      </c>
      <c r="D21" s="18">
        <v>0</v>
      </c>
      <c r="E21" s="18">
        <v>0</v>
      </c>
      <c r="F21" s="17">
        <v>0</v>
      </c>
      <c r="G21" s="17">
        <v>0</v>
      </c>
      <c r="H21" s="17">
        <v>0.28169014084507044</v>
      </c>
      <c r="I21" s="17">
        <v>0.36900369003690037</v>
      </c>
      <c r="J21" s="17">
        <v>0.47393364928909953</v>
      </c>
      <c r="K21" s="17">
        <v>0</v>
      </c>
      <c r="L21" s="17">
        <v>0</v>
      </c>
      <c r="M21" s="17"/>
    </row>
    <row r="22" spans="1:13" ht="11.25" customHeight="1">
      <c r="A22" s="208"/>
      <c r="B22" s="32" t="s">
        <v>12</v>
      </c>
      <c r="C22" s="20">
        <v>2.43</v>
      </c>
      <c r="D22" s="20">
        <v>0.53</v>
      </c>
      <c r="E22" s="9">
        <v>0.07</v>
      </c>
      <c r="F22" s="9">
        <v>0.03049090354710845</v>
      </c>
      <c r="G22" s="9">
        <v>0.03</v>
      </c>
      <c r="H22" s="9">
        <v>0.1111287505953326</v>
      </c>
      <c r="I22" s="9">
        <v>0.16157096694009446</v>
      </c>
      <c r="J22" s="9">
        <v>0.09586578789694428</v>
      </c>
      <c r="K22" s="9">
        <v>0.097442143727162</v>
      </c>
      <c r="L22" s="9">
        <v>0.11511895625479662</v>
      </c>
      <c r="M22" s="9">
        <v>0.14</v>
      </c>
    </row>
    <row r="23" spans="1:13" ht="9.7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38"/>
    </row>
    <row r="24" spans="1:13" ht="15" customHeight="1">
      <c r="A24" s="233" t="s">
        <v>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5"/>
    </row>
    <row r="25" spans="1:13" ht="11.25" customHeight="1">
      <c r="A25" s="208">
        <v>3</v>
      </c>
      <c r="B25" s="16" t="s">
        <v>35</v>
      </c>
      <c r="C25" s="16"/>
      <c r="D25" s="18">
        <v>6.25</v>
      </c>
      <c r="E25" s="18">
        <v>8.82</v>
      </c>
      <c r="F25" s="17"/>
      <c r="G25" s="17"/>
      <c r="H25" s="17"/>
      <c r="I25" s="17"/>
      <c r="J25" s="17"/>
      <c r="K25" s="17"/>
      <c r="L25" s="17"/>
      <c r="M25" s="17"/>
    </row>
    <row r="26" spans="1:13" ht="11.25" customHeight="1">
      <c r="A26" s="208"/>
      <c r="B26" s="16" t="s">
        <v>32</v>
      </c>
      <c r="C26" s="16"/>
      <c r="D26" s="18">
        <v>100</v>
      </c>
      <c r="E26" s="18">
        <v>100</v>
      </c>
      <c r="F26" s="17"/>
      <c r="G26" s="17"/>
      <c r="H26" s="17"/>
      <c r="I26" s="17"/>
      <c r="J26" s="17"/>
      <c r="K26" s="17"/>
      <c r="L26" s="17"/>
      <c r="M26" s="17"/>
    </row>
    <row r="27" spans="1:13" ht="11.25" customHeight="1">
      <c r="A27" s="208"/>
      <c r="B27" s="16" t="s">
        <v>33</v>
      </c>
      <c r="C27" s="16"/>
      <c r="D27" s="18">
        <v>0</v>
      </c>
      <c r="E27" s="18">
        <v>0</v>
      </c>
      <c r="F27" s="17"/>
      <c r="G27" s="17"/>
      <c r="H27" s="17"/>
      <c r="I27" s="17"/>
      <c r="J27" s="17"/>
      <c r="K27" s="17"/>
      <c r="L27" s="17"/>
      <c r="M27" s="17"/>
    </row>
    <row r="28" spans="1:13" ht="11.25" customHeight="1">
      <c r="A28" s="208"/>
      <c r="B28" s="16" t="s">
        <v>34</v>
      </c>
      <c r="C28" s="16"/>
      <c r="D28" s="6"/>
      <c r="E28" s="18"/>
      <c r="F28" s="17"/>
      <c r="G28" s="17"/>
      <c r="H28" s="17"/>
      <c r="I28" s="17"/>
      <c r="J28" s="17"/>
      <c r="K28" s="17"/>
      <c r="L28" s="17"/>
      <c r="M28" s="17"/>
    </row>
    <row r="29" spans="1:13" ht="11.25" customHeight="1">
      <c r="A29" s="208"/>
      <c r="B29" s="16" t="s">
        <v>31</v>
      </c>
      <c r="C29" s="16">
        <v>1.92</v>
      </c>
      <c r="D29" s="6"/>
      <c r="E29" s="18"/>
      <c r="F29" s="17">
        <v>0.56</v>
      </c>
      <c r="G29" s="17">
        <v>0.98</v>
      </c>
      <c r="H29" s="17">
        <v>1.2666973744818055</v>
      </c>
      <c r="I29" s="17">
        <v>0.19</v>
      </c>
      <c r="J29" s="22">
        <v>0.25</v>
      </c>
      <c r="K29" s="17">
        <v>0.3475993917010645</v>
      </c>
      <c r="L29" s="17">
        <v>0.93</v>
      </c>
      <c r="M29" s="17">
        <v>0.48</v>
      </c>
    </row>
    <row r="30" spans="1:13" ht="11.25" customHeight="1">
      <c r="A30" s="208"/>
      <c r="B30" s="32" t="s">
        <v>12</v>
      </c>
      <c r="C30" s="20">
        <v>1.92</v>
      </c>
      <c r="D30" s="20">
        <v>8.82</v>
      </c>
      <c r="E30" s="9">
        <v>11.11</v>
      </c>
      <c r="F30" s="9">
        <v>0.56</v>
      </c>
      <c r="G30" s="9">
        <v>0.98</v>
      </c>
      <c r="H30" s="9">
        <v>1.2666973744818055</v>
      </c>
      <c r="I30" s="9">
        <v>0.19</v>
      </c>
      <c r="J30" s="9">
        <v>0.25</v>
      </c>
      <c r="K30" s="9">
        <v>0.3475993917010645</v>
      </c>
      <c r="L30" s="9">
        <v>0.93</v>
      </c>
      <c r="M30" s="9">
        <v>0.48</v>
      </c>
    </row>
    <row r="31" spans="1:13" ht="9.7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261"/>
    </row>
    <row r="32" spans="1:13" s="23" customFormat="1" ht="15" customHeight="1">
      <c r="A32" s="233" t="s">
        <v>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5"/>
    </row>
    <row r="33" spans="1:13" s="23" customFormat="1" ht="11.25" customHeight="1">
      <c r="A33" s="208">
        <v>4</v>
      </c>
      <c r="B33" s="16" t="s">
        <v>35</v>
      </c>
      <c r="C33" s="16"/>
      <c r="D33" s="18">
        <v>0</v>
      </c>
      <c r="E33" s="18">
        <v>5.56</v>
      </c>
      <c r="F33" s="17">
        <v>3.835978835978836</v>
      </c>
      <c r="G33" s="17">
        <v>3.53</v>
      </c>
      <c r="H33" s="17">
        <v>1.347414420975965</v>
      </c>
      <c r="I33" s="17">
        <v>0.898069151324652</v>
      </c>
      <c r="J33" s="17">
        <v>0.7291666666666666</v>
      </c>
      <c r="K33" s="17">
        <v>0.8088978766430739</v>
      </c>
      <c r="L33" s="17">
        <v>1.0194624652455977</v>
      </c>
      <c r="M33" s="17">
        <v>4.02</v>
      </c>
    </row>
    <row r="34" spans="1:13" s="23" customFormat="1" ht="11.25" customHeight="1">
      <c r="A34" s="208"/>
      <c r="B34" s="16" t="s">
        <v>32</v>
      </c>
      <c r="C34" s="16"/>
      <c r="D34" s="18">
        <v>0</v>
      </c>
      <c r="E34" s="18">
        <v>15.15</v>
      </c>
      <c r="F34" s="17">
        <v>7.091469681397738</v>
      </c>
      <c r="G34" s="17">
        <v>9.39</v>
      </c>
      <c r="H34" s="17">
        <v>3.022670025188917</v>
      </c>
      <c r="I34" s="17">
        <v>3.0913978494623655</v>
      </c>
      <c r="J34" s="17">
        <v>5.764966740576496</v>
      </c>
      <c r="K34" s="17">
        <v>4.891304347826087</v>
      </c>
      <c r="L34" s="17">
        <v>4.050632911392405</v>
      </c>
      <c r="M34" s="17">
        <v>0.86</v>
      </c>
    </row>
    <row r="35" spans="1:13" s="23" customFormat="1" ht="11.25" customHeight="1">
      <c r="A35" s="208"/>
      <c r="B35" s="16" t="s">
        <v>33</v>
      </c>
      <c r="C35" s="16"/>
      <c r="D35" s="18">
        <v>10.81</v>
      </c>
      <c r="E35" s="18">
        <v>11.11</v>
      </c>
      <c r="F35" s="17">
        <v>20.92457420924574</v>
      </c>
      <c r="G35" s="17">
        <v>35.96</v>
      </c>
      <c r="H35" s="17">
        <v>38.961038961038966</v>
      </c>
      <c r="I35" s="17">
        <v>30.76923076923077</v>
      </c>
      <c r="J35" s="17">
        <v>37.03703703703704</v>
      </c>
      <c r="K35" s="17">
        <v>42.42424242424242</v>
      </c>
      <c r="L35" s="17">
        <v>23.809523809523807</v>
      </c>
      <c r="M35" s="17">
        <v>7.61</v>
      </c>
    </row>
    <row r="36" spans="1:13" s="23" customFormat="1" ht="11.25" customHeight="1">
      <c r="A36" s="208"/>
      <c r="B36" s="16" t="s">
        <v>34</v>
      </c>
      <c r="C36" s="16"/>
      <c r="D36" s="18">
        <v>42.86</v>
      </c>
      <c r="E36" s="18">
        <v>15</v>
      </c>
      <c r="F36" s="17">
        <v>41.333333333333336</v>
      </c>
      <c r="G36" s="17"/>
      <c r="H36" s="17">
        <v>56.470588235294116</v>
      </c>
      <c r="I36" s="17">
        <v>54.761904761904766</v>
      </c>
      <c r="J36" s="17">
        <v>42.10526315789473</v>
      </c>
      <c r="K36" s="17">
        <v>44.44444444444444</v>
      </c>
      <c r="L36" s="17">
        <v>57.14285714285714</v>
      </c>
      <c r="M36" s="17">
        <v>55.56</v>
      </c>
    </row>
    <row r="37" spans="1:13" s="23" customFormat="1" ht="11.25" customHeight="1">
      <c r="A37" s="208"/>
      <c r="B37" s="16" t="s">
        <v>31</v>
      </c>
      <c r="C37" s="16"/>
      <c r="D37" s="6"/>
      <c r="E37" s="18">
        <v>6.06</v>
      </c>
      <c r="F37" s="17">
        <v>3.888888888888889</v>
      </c>
      <c r="G37" s="17">
        <v>6.85</v>
      </c>
      <c r="H37" s="17">
        <v>21.052631578947366</v>
      </c>
      <c r="I37" s="17">
        <v>4.444444444444445</v>
      </c>
      <c r="J37" s="17">
        <v>0</v>
      </c>
      <c r="K37" s="17">
        <v>45.45454545454545</v>
      </c>
      <c r="L37" s="17">
        <v>70</v>
      </c>
      <c r="M37" s="17"/>
    </row>
    <row r="38" spans="1:13" s="23" customFormat="1" ht="11.25" customHeight="1">
      <c r="A38" s="208"/>
      <c r="B38" s="32" t="s">
        <v>12</v>
      </c>
      <c r="C38" s="20"/>
      <c r="D38" s="20">
        <v>5</v>
      </c>
      <c r="E38" s="20">
        <v>10.07</v>
      </c>
      <c r="F38" s="9">
        <v>7.856056766345667</v>
      </c>
      <c r="G38" s="9">
        <v>8.39</v>
      </c>
      <c r="H38" s="9">
        <v>4.850313297748897</v>
      </c>
      <c r="I38" s="9">
        <v>3.30781010719755</v>
      </c>
      <c r="J38" s="9">
        <v>2.3976849937990905</v>
      </c>
      <c r="K38" s="9">
        <v>2.3759899958315964</v>
      </c>
      <c r="L38" s="9">
        <v>2.258805513016845</v>
      </c>
      <c r="M38" s="9">
        <v>2.01</v>
      </c>
    </row>
    <row r="39" spans="1:13" s="23" customFormat="1" ht="9.7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261"/>
    </row>
    <row r="40" spans="1:13" s="23" customFormat="1" ht="15" customHeight="1">
      <c r="A40" s="233" t="s">
        <v>73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5"/>
    </row>
    <row r="41" spans="1:13" s="23" customFormat="1" ht="11.25" customHeight="1">
      <c r="A41" s="208">
        <v>5</v>
      </c>
      <c r="B41" s="16" t="s">
        <v>35</v>
      </c>
      <c r="C41" s="16"/>
      <c r="D41" s="6"/>
      <c r="E41" s="6"/>
      <c r="F41" s="17">
        <v>50</v>
      </c>
      <c r="G41" s="17"/>
      <c r="H41" s="17">
        <v>50</v>
      </c>
      <c r="I41" s="17">
        <v>0</v>
      </c>
      <c r="J41" s="17"/>
      <c r="K41" s="17"/>
      <c r="L41" s="17">
        <v>0.21337126600284498</v>
      </c>
      <c r="M41" s="17"/>
    </row>
    <row r="42" spans="1:13" s="23" customFormat="1" ht="11.25" customHeight="1">
      <c r="A42" s="208"/>
      <c r="B42" s="16" t="s">
        <v>32</v>
      </c>
      <c r="C42" s="16"/>
      <c r="D42" s="6"/>
      <c r="E42" s="6"/>
      <c r="F42" s="17">
        <v>0.1644736842105263</v>
      </c>
      <c r="G42" s="17">
        <v>0.49</v>
      </c>
      <c r="H42" s="17">
        <v>0.04591368227731864</v>
      </c>
      <c r="I42" s="17">
        <v>0.09191176470588235</v>
      </c>
      <c r="J42" s="17">
        <v>0.22970903522205208</v>
      </c>
      <c r="K42" s="17">
        <v>0.6734006734006733</v>
      </c>
      <c r="L42" s="17">
        <v>0.3424657534246575</v>
      </c>
      <c r="M42" s="17">
        <v>0.04</v>
      </c>
    </row>
    <row r="43" spans="1:13" s="23" customFormat="1" ht="11.25" customHeight="1">
      <c r="A43" s="208"/>
      <c r="B43" s="16" t="s">
        <v>33</v>
      </c>
      <c r="C43" s="16"/>
      <c r="D43" s="6"/>
      <c r="E43" s="6"/>
      <c r="F43" s="24"/>
      <c r="G43" s="25">
        <v>100</v>
      </c>
      <c r="H43" s="18">
        <v>100</v>
      </c>
      <c r="I43" s="18">
        <v>0</v>
      </c>
      <c r="J43" s="18">
        <v>100</v>
      </c>
      <c r="K43" s="18">
        <v>33.33333333333333</v>
      </c>
      <c r="L43" s="18">
        <v>0</v>
      </c>
      <c r="M43" s="18"/>
    </row>
    <row r="44" spans="1:13" s="23" customFormat="1" ht="11.25" customHeight="1">
      <c r="A44" s="208"/>
      <c r="B44" s="16" t="s">
        <v>34</v>
      </c>
      <c r="C44" s="16"/>
      <c r="D44" s="6"/>
      <c r="E44" s="6"/>
      <c r="F44" s="17"/>
      <c r="G44" s="17"/>
      <c r="H44" s="17">
        <v>0</v>
      </c>
      <c r="I44" s="17"/>
      <c r="J44" s="17"/>
      <c r="K44" s="17"/>
      <c r="L44" s="17"/>
      <c r="M44" s="17"/>
    </row>
    <row r="45" spans="1:13" s="23" customFormat="1" ht="11.25" customHeight="1">
      <c r="A45" s="208"/>
      <c r="B45" s="16" t="s">
        <v>31</v>
      </c>
      <c r="C45" s="16"/>
      <c r="D45" s="6"/>
      <c r="E45" s="6"/>
      <c r="F45" s="17"/>
      <c r="G45" s="17"/>
      <c r="H45" s="17"/>
      <c r="I45" s="17"/>
      <c r="J45" s="17"/>
      <c r="K45" s="17"/>
      <c r="L45" s="17"/>
      <c r="M45" s="17"/>
    </row>
    <row r="46" spans="1:13" s="23" customFormat="1" ht="11.25" customHeight="1">
      <c r="A46" s="208"/>
      <c r="B46" s="32" t="s">
        <v>12</v>
      </c>
      <c r="C46" s="20"/>
      <c r="D46" s="20"/>
      <c r="E46" s="20"/>
      <c r="F46" s="9">
        <v>0.9009009009009009</v>
      </c>
      <c r="G46" s="9">
        <v>0.61</v>
      </c>
      <c r="H46" s="9">
        <v>0.13729977116704806</v>
      </c>
      <c r="I46" s="9">
        <v>0.09170105456212746</v>
      </c>
      <c r="J46" s="9">
        <v>0.38197097020626436</v>
      </c>
      <c r="K46" s="9">
        <v>0.782122905027933</v>
      </c>
      <c r="L46" s="9">
        <v>0.2938819129040876</v>
      </c>
      <c r="M46" s="9">
        <v>0.03</v>
      </c>
    </row>
    <row r="47" spans="1:13" s="23" customFormat="1" ht="9.75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261"/>
    </row>
    <row r="48" spans="1:13" ht="15" customHeight="1">
      <c r="A48" s="233" t="s">
        <v>20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5"/>
    </row>
    <row r="49" spans="1:13" ht="11.25" customHeight="1">
      <c r="A49" s="208">
        <v>6</v>
      </c>
      <c r="B49" s="16" t="s">
        <v>35</v>
      </c>
      <c r="C49" s="16"/>
      <c r="D49" s="6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1.25" customHeight="1">
      <c r="A50" s="208"/>
      <c r="B50" s="16" t="s">
        <v>32</v>
      </c>
      <c r="C50" s="16"/>
      <c r="D50" s="6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1.25" customHeight="1">
      <c r="A51" s="208"/>
      <c r="B51" s="16" t="s">
        <v>33</v>
      </c>
      <c r="C51" s="16"/>
      <c r="D51" s="6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1.25" customHeight="1">
      <c r="A52" s="208"/>
      <c r="B52" s="16" t="s">
        <v>34</v>
      </c>
      <c r="C52" s="16"/>
      <c r="D52" s="6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1.25" customHeight="1">
      <c r="A53" s="208"/>
      <c r="B53" s="16" t="s">
        <v>31</v>
      </c>
      <c r="C53" s="16"/>
      <c r="D53" s="6"/>
      <c r="E53" s="17"/>
      <c r="F53" s="17"/>
      <c r="G53" s="17"/>
      <c r="H53" s="17">
        <v>0.8680169152014244</v>
      </c>
      <c r="I53" s="17">
        <v>0.58</v>
      </c>
      <c r="J53" s="17">
        <v>0.9026860413914576</v>
      </c>
      <c r="K53" s="17">
        <v>0.21123785382340513</v>
      </c>
      <c r="L53" s="17">
        <v>0.11451474377326079</v>
      </c>
      <c r="M53" s="17">
        <v>0.14</v>
      </c>
    </row>
    <row r="54" spans="1:13" ht="11.25" customHeight="1">
      <c r="A54" s="208"/>
      <c r="B54" s="32" t="s">
        <v>12</v>
      </c>
      <c r="C54" s="20"/>
      <c r="D54" s="20"/>
      <c r="E54" s="9"/>
      <c r="F54" s="9"/>
      <c r="G54" s="9">
        <v>0</v>
      </c>
      <c r="H54" s="9">
        <v>0.8680169152014244</v>
      </c>
      <c r="I54" s="9">
        <v>0.58</v>
      </c>
      <c r="J54" s="9">
        <v>0.9026860413914576</v>
      </c>
      <c r="K54" s="9">
        <v>0.21123785382340513</v>
      </c>
      <c r="L54" s="9">
        <v>0.11451474377326079</v>
      </c>
      <c r="M54" s="9">
        <v>0.14</v>
      </c>
    </row>
    <row r="55" spans="1:13" ht="9.75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38"/>
    </row>
    <row r="56" spans="1:13" ht="15" customHeight="1">
      <c r="A56" s="233" t="s">
        <v>74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5"/>
    </row>
    <row r="57" spans="1:13" ht="11.25" customHeight="1">
      <c r="A57" s="208">
        <v>7</v>
      </c>
      <c r="B57" s="16" t="s">
        <v>35</v>
      </c>
      <c r="C57" s="16"/>
      <c r="D57" s="18">
        <v>0.65</v>
      </c>
      <c r="E57" s="17"/>
      <c r="F57" s="17"/>
      <c r="G57" s="17"/>
      <c r="H57" s="17"/>
      <c r="I57" s="17"/>
      <c r="J57" s="17"/>
      <c r="K57" s="17"/>
      <c r="L57" s="17"/>
      <c r="M57" s="19"/>
    </row>
    <row r="58" spans="1:13" ht="11.25" customHeight="1">
      <c r="A58" s="208"/>
      <c r="B58" s="16" t="s">
        <v>32</v>
      </c>
      <c r="C58" s="16"/>
      <c r="D58" s="18">
        <v>2.17</v>
      </c>
      <c r="E58" s="17"/>
      <c r="F58" s="17"/>
      <c r="G58" s="17"/>
      <c r="H58" s="17"/>
      <c r="I58" s="17"/>
      <c r="J58" s="17"/>
      <c r="K58" s="17"/>
      <c r="L58" s="17"/>
      <c r="M58" s="19"/>
    </row>
    <row r="59" spans="1:13" ht="11.25" customHeight="1">
      <c r="A59" s="208"/>
      <c r="B59" s="16" t="s">
        <v>33</v>
      </c>
      <c r="C59" s="16"/>
      <c r="D59" s="18">
        <v>0</v>
      </c>
      <c r="E59" s="17"/>
      <c r="F59" s="17"/>
      <c r="G59" s="17"/>
      <c r="H59" s="17"/>
      <c r="I59" s="17"/>
      <c r="J59" s="17"/>
      <c r="K59" s="17"/>
      <c r="L59" s="17"/>
      <c r="M59" s="19"/>
    </row>
    <row r="60" spans="1:13" ht="11.25" customHeight="1">
      <c r="A60" s="208"/>
      <c r="B60" s="16" t="s">
        <v>34</v>
      </c>
      <c r="C60" s="16"/>
      <c r="D60" s="6"/>
      <c r="E60" s="17"/>
      <c r="F60" s="17"/>
      <c r="G60" s="17"/>
      <c r="H60" s="17"/>
      <c r="I60" s="17"/>
      <c r="J60" s="17"/>
      <c r="K60" s="17"/>
      <c r="L60" s="17"/>
      <c r="M60" s="19"/>
    </row>
    <row r="61" spans="1:13" ht="11.25" customHeight="1">
      <c r="A61" s="208"/>
      <c r="B61" s="16" t="s">
        <v>31</v>
      </c>
      <c r="C61" s="16">
        <v>15.38</v>
      </c>
      <c r="D61" s="6"/>
      <c r="E61" s="17">
        <v>3.99</v>
      </c>
      <c r="F61" s="17">
        <v>2.39</v>
      </c>
      <c r="G61" s="17">
        <v>1.38</v>
      </c>
      <c r="H61" s="17">
        <v>0.8093716719914802</v>
      </c>
      <c r="I61" s="17">
        <v>0.39070532593049556</v>
      </c>
      <c r="J61" s="26">
        <v>0.6365740740740741</v>
      </c>
      <c r="K61" s="17">
        <v>0.5593648502345724</v>
      </c>
      <c r="L61" s="17">
        <v>0.25295109612141653</v>
      </c>
      <c r="M61" s="19">
        <v>0.52</v>
      </c>
    </row>
    <row r="62" spans="1:13" ht="11.25" customHeight="1">
      <c r="A62" s="208"/>
      <c r="B62" s="32" t="s">
        <v>12</v>
      </c>
      <c r="C62" s="20">
        <v>15.38</v>
      </c>
      <c r="D62" s="20">
        <v>0.67</v>
      </c>
      <c r="E62" s="9">
        <v>3.99</v>
      </c>
      <c r="F62" s="9">
        <v>2.39</v>
      </c>
      <c r="G62" s="9">
        <v>1.38</v>
      </c>
      <c r="H62" s="9">
        <v>0.8093716719914802</v>
      </c>
      <c r="I62" s="9">
        <v>0.39070532593049556</v>
      </c>
      <c r="J62" s="27">
        <v>0.6365740740740741</v>
      </c>
      <c r="K62" s="9">
        <v>0.5593648502345724</v>
      </c>
      <c r="L62" s="9">
        <v>0.25295109612141653</v>
      </c>
      <c r="M62" s="21">
        <v>0.52</v>
      </c>
    </row>
    <row r="63" spans="1:13" ht="9.7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38"/>
    </row>
    <row r="64" spans="1:13" ht="15" customHeight="1">
      <c r="A64" s="233" t="s">
        <v>75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5"/>
    </row>
    <row r="65" spans="1:13" ht="11.25" customHeight="1">
      <c r="A65" s="208">
        <v>8</v>
      </c>
      <c r="B65" s="16" t="s">
        <v>35</v>
      </c>
      <c r="C65" s="16"/>
      <c r="D65" s="18">
        <v>1.11</v>
      </c>
      <c r="E65" s="17">
        <v>1.33</v>
      </c>
      <c r="F65" s="17">
        <v>1.2997562956945572</v>
      </c>
      <c r="G65" s="17">
        <v>1.33</v>
      </c>
      <c r="H65" s="17">
        <v>1.1894400928343487</v>
      </c>
      <c r="I65" s="17">
        <v>1.2672811059907834</v>
      </c>
      <c r="J65" s="17">
        <v>0.7959067652075044</v>
      </c>
      <c r="K65" s="17"/>
      <c r="L65" s="17">
        <v>1.0159651669085632</v>
      </c>
      <c r="M65" s="19">
        <v>1.3</v>
      </c>
    </row>
    <row r="66" spans="1:13" ht="11.25" customHeight="1">
      <c r="A66" s="208"/>
      <c r="B66" s="16" t="s">
        <v>32</v>
      </c>
      <c r="C66" s="16"/>
      <c r="D66" s="18">
        <v>4.3</v>
      </c>
      <c r="E66" s="17">
        <v>4.35</v>
      </c>
      <c r="F66" s="17">
        <v>2.7624309392265194</v>
      </c>
      <c r="G66" s="17">
        <v>5.56</v>
      </c>
      <c r="H66" s="17">
        <v>4.635761589403973</v>
      </c>
      <c r="I66" s="17">
        <v>6.6350710900473935</v>
      </c>
      <c r="J66" s="17">
        <v>7.346938775510205</v>
      </c>
      <c r="K66" s="17"/>
      <c r="L66" s="17">
        <v>10.358565737051793</v>
      </c>
      <c r="M66" s="19">
        <v>33.33</v>
      </c>
    </row>
    <row r="67" spans="1:13" ht="11.25" customHeight="1">
      <c r="A67" s="208"/>
      <c r="B67" s="16" t="s">
        <v>33</v>
      </c>
      <c r="C67" s="16"/>
      <c r="D67" s="6"/>
      <c r="E67" s="17"/>
      <c r="F67" s="17"/>
      <c r="G67" s="17"/>
      <c r="H67" s="17"/>
      <c r="I67" s="17"/>
      <c r="J67" s="17"/>
      <c r="K67" s="17"/>
      <c r="L67" s="17"/>
      <c r="M67" s="19"/>
    </row>
    <row r="68" spans="1:13" ht="11.25" customHeight="1">
      <c r="A68" s="208"/>
      <c r="B68" s="16" t="s">
        <v>34</v>
      </c>
      <c r="C68" s="16"/>
      <c r="D68" s="6"/>
      <c r="E68" s="17"/>
      <c r="F68" s="17"/>
      <c r="G68" s="17"/>
      <c r="H68" s="17"/>
      <c r="I68" s="17"/>
      <c r="J68" s="17"/>
      <c r="K68" s="17"/>
      <c r="L68" s="17"/>
      <c r="M68" s="19"/>
    </row>
    <row r="69" spans="1:13" ht="11.25" customHeight="1">
      <c r="A69" s="208"/>
      <c r="B69" s="16" t="s">
        <v>31</v>
      </c>
      <c r="C69" s="16">
        <v>0.76</v>
      </c>
      <c r="D69" s="6"/>
      <c r="E69" s="17"/>
      <c r="F69" s="17"/>
      <c r="G69" s="17"/>
      <c r="H69" s="17"/>
      <c r="I69" s="17"/>
      <c r="J69" s="17"/>
      <c r="K69" s="17">
        <v>1.6515276630883566</v>
      </c>
      <c r="L69" s="17"/>
      <c r="M69" s="19"/>
    </row>
    <row r="70" spans="1:13" ht="11.25" customHeight="1">
      <c r="A70" s="208"/>
      <c r="B70" s="32" t="s">
        <v>12</v>
      </c>
      <c r="C70" s="20">
        <v>0.76</v>
      </c>
      <c r="D70" s="20">
        <v>1.26</v>
      </c>
      <c r="E70" s="9">
        <v>1.45</v>
      </c>
      <c r="F70" s="9">
        <v>1.3680949922560661</v>
      </c>
      <c r="G70" s="9">
        <v>1.46</v>
      </c>
      <c r="H70" s="9">
        <v>1.3340744858254585</v>
      </c>
      <c r="I70" s="9">
        <v>1.574803149606299</v>
      </c>
      <c r="J70" s="9">
        <v>1.222428913101249</v>
      </c>
      <c r="K70" s="9">
        <v>1.6515276630883566</v>
      </c>
      <c r="L70" s="9">
        <v>1.6504329004329004</v>
      </c>
      <c r="M70" s="21">
        <v>1.72</v>
      </c>
    </row>
    <row r="71" spans="1:13" ht="9.75" customHeigh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38"/>
    </row>
    <row r="72" spans="1:13" ht="15" customHeight="1">
      <c r="A72" s="233" t="s">
        <v>77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5"/>
    </row>
    <row r="73" spans="1:13" ht="11.25" customHeight="1">
      <c r="A73" s="208">
        <v>9</v>
      </c>
      <c r="B73" s="16" t="s">
        <v>35</v>
      </c>
      <c r="C73" s="16"/>
      <c r="D73" s="18"/>
      <c r="E73" s="17"/>
      <c r="F73" s="17"/>
      <c r="G73" s="17">
        <v>0.15</v>
      </c>
      <c r="H73" s="17">
        <v>1.118133203694701</v>
      </c>
      <c r="I73" s="17">
        <v>1.3805141225007933</v>
      </c>
      <c r="J73" s="17"/>
      <c r="K73" s="17"/>
      <c r="L73" s="17"/>
      <c r="M73" s="19"/>
    </row>
    <row r="74" spans="1:13" ht="11.25" customHeight="1">
      <c r="A74" s="208"/>
      <c r="B74" s="16" t="s">
        <v>32</v>
      </c>
      <c r="C74" s="16"/>
      <c r="D74" s="18"/>
      <c r="E74" s="17"/>
      <c r="F74" s="17"/>
      <c r="G74" s="17"/>
      <c r="H74" s="17"/>
      <c r="I74" s="17"/>
      <c r="J74" s="17"/>
      <c r="K74" s="17"/>
      <c r="L74" s="17"/>
      <c r="M74" s="19"/>
    </row>
    <row r="75" spans="1:13" ht="11.25" customHeight="1">
      <c r="A75" s="208"/>
      <c r="B75" s="16" t="s">
        <v>33</v>
      </c>
      <c r="C75" s="16"/>
      <c r="D75" s="6"/>
      <c r="E75" s="17"/>
      <c r="F75" s="17"/>
      <c r="G75" s="17"/>
      <c r="H75" s="17"/>
      <c r="I75" s="17"/>
      <c r="J75" s="17"/>
      <c r="K75" s="17"/>
      <c r="L75" s="17"/>
      <c r="M75" s="19"/>
    </row>
    <row r="76" spans="1:13" ht="11.25" customHeight="1">
      <c r="A76" s="208"/>
      <c r="B76" s="16" t="s">
        <v>34</v>
      </c>
      <c r="C76" s="16"/>
      <c r="D76" s="6"/>
      <c r="E76" s="17"/>
      <c r="F76" s="17"/>
      <c r="G76" s="17"/>
      <c r="H76" s="17"/>
      <c r="I76" s="17"/>
      <c r="J76" s="17"/>
      <c r="K76" s="17"/>
      <c r="L76" s="17"/>
      <c r="M76" s="19"/>
    </row>
    <row r="77" spans="1:13" ht="11.25" customHeight="1">
      <c r="A77" s="208"/>
      <c r="B77" s="16" t="s">
        <v>31</v>
      </c>
      <c r="C77" s="16"/>
      <c r="D77" s="6"/>
      <c r="E77" s="17"/>
      <c r="F77" s="17"/>
      <c r="G77" s="17"/>
      <c r="H77" s="17">
        <v>0</v>
      </c>
      <c r="I77" s="17"/>
      <c r="J77" s="17">
        <v>1.1817501869857892</v>
      </c>
      <c r="K77" s="17">
        <v>0.3031664046710083</v>
      </c>
      <c r="L77" s="17">
        <v>0.22740873728306402</v>
      </c>
      <c r="M77" s="19">
        <v>0.33</v>
      </c>
    </row>
    <row r="78" spans="1:13" ht="11.25" customHeight="1">
      <c r="A78" s="208"/>
      <c r="B78" s="32" t="s">
        <v>12</v>
      </c>
      <c r="C78" s="20"/>
      <c r="D78" s="20"/>
      <c r="E78" s="9"/>
      <c r="F78" s="9"/>
      <c r="G78" s="9">
        <v>0.15</v>
      </c>
      <c r="H78" s="9">
        <v>1.1109769351527594</v>
      </c>
      <c r="I78" s="9">
        <v>1.371374527112232</v>
      </c>
      <c r="J78" s="9">
        <v>1.1817501869857892</v>
      </c>
      <c r="K78" s="9">
        <v>0.3031664046710083</v>
      </c>
      <c r="L78" s="9">
        <v>0.22740873728306402</v>
      </c>
      <c r="M78" s="21">
        <v>0.33</v>
      </c>
    </row>
    <row r="79" spans="1:13" s="28" customFormat="1" ht="9.75" customHeight="1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8"/>
    </row>
    <row r="80" spans="1:13" ht="15" customHeight="1">
      <c r="A80" s="233" t="s">
        <v>5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5"/>
    </row>
    <row r="81" spans="1:13" ht="11.25" customHeight="1">
      <c r="A81" s="208">
        <v>10</v>
      </c>
      <c r="B81" s="16" t="s">
        <v>35</v>
      </c>
      <c r="C81" s="16"/>
      <c r="D81" s="18"/>
      <c r="E81" s="17"/>
      <c r="F81" s="17"/>
      <c r="G81" s="17"/>
      <c r="H81" s="17"/>
      <c r="I81" s="17"/>
      <c r="J81" s="17"/>
      <c r="K81" s="17"/>
      <c r="L81" s="17"/>
      <c r="M81" s="19"/>
    </row>
    <row r="82" spans="1:13" ht="11.25" customHeight="1">
      <c r="A82" s="208"/>
      <c r="B82" s="16" t="s">
        <v>32</v>
      </c>
      <c r="C82" s="16"/>
      <c r="D82" s="18"/>
      <c r="E82" s="17"/>
      <c r="F82" s="17"/>
      <c r="G82" s="17"/>
      <c r="H82" s="17"/>
      <c r="I82" s="17"/>
      <c r="J82" s="17"/>
      <c r="K82" s="17"/>
      <c r="L82" s="17"/>
      <c r="M82" s="19"/>
    </row>
    <row r="83" spans="1:13" ht="11.25" customHeight="1">
      <c r="A83" s="208"/>
      <c r="B83" s="16" t="s">
        <v>33</v>
      </c>
      <c r="C83" s="16"/>
      <c r="D83" s="6"/>
      <c r="E83" s="17"/>
      <c r="F83" s="17"/>
      <c r="G83" s="17"/>
      <c r="H83" s="17"/>
      <c r="I83" s="17"/>
      <c r="J83" s="17"/>
      <c r="K83" s="17"/>
      <c r="L83" s="17"/>
      <c r="M83" s="19"/>
    </row>
    <row r="84" spans="1:13" ht="11.25" customHeight="1">
      <c r="A84" s="208"/>
      <c r="B84" s="16" t="s">
        <v>34</v>
      </c>
      <c r="C84" s="16"/>
      <c r="D84" s="6"/>
      <c r="E84" s="17"/>
      <c r="F84" s="17"/>
      <c r="G84" s="17"/>
      <c r="H84" s="17"/>
      <c r="I84" s="17"/>
      <c r="J84" s="17"/>
      <c r="K84" s="17"/>
      <c r="L84" s="17"/>
      <c r="M84" s="19"/>
    </row>
    <row r="85" spans="1:13" ht="11.25" customHeight="1">
      <c r="A85" s="208"/>
      <c r="B85" s="16" t="s">
        <v>31</v>
      </c>
      <c r="C85" s="16"/>
      <c r="D85" s="6"/>
      <c r="E85" s="17"/>
      <c r="F85" s="17"/>
      <c r="G85" s="17"/>
      <c r="H85" s="17"/>
      <c r="I85" s="17"/>
      <c r="J85" s="17"/>
      <c r="K85" s="17"/>
      <c r="L85" s="17"/>
      <c r="M85" s="19"/>
    </row>
    <row r="86" spans="1:13" ht="11.25" customHeight="1">
      <c r="A86" s="208"/>
      <c r="B86" s="32" t="s">
        <v>12</v>
      </c>
      <c r="C86" s="20"/>
      <c r="D86" s="20"/>
      <c r="E86" s="9"/>
      <c r="F86" s="9"/>
      <c r="G86" s="9"/>
      <c r="H86" s="9"/>
      <c r="I86" s="9"/>
      <c r="J86" s="9"/>
      <c r="K86" s="9"/>
      <c r="L86" s="9"/>
      <c r="M86" s="21"/>
    </row>
    <row r="87" spans="1:13" ht="9.75" customHeight="1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8"/>
    </row>
    <row r="88" spans="1:13" ht="15" customHeight="1">
      <c r="A88" s="233" t="s">
        <v>86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5"/>
    </row>
    <row r="89" spans="1:13" ht="11.25" customHeight="1">
      <c r="A89" s="208">
        <v>11</v>
      </c>
      <c r="B89" s="16" t="s">
        <v>35</v>
      </c>
      <c r="C89" s="16"/>
      <c r="D89" s="18"/>
      <c r="E89" s="17"/>
      <c r="F89" s="17"/>
      <c r="G89" s="17"/>
      <c r="H89" s="17"/>
      <c r="I89" s="17"/>
      <c r="J89" s="17"/>
      <c r="K89" s="17"/>
      <c r="L89" s="17"/>
      <c r="M89" s="19"/>
    </row>
    <row r="90" spans="1:13" ht="11.25" customHeight="1">
      <c r="A90" s="208"/>
      <c r="B90" s="16" t="s">
        <v>32</v>
      </c>
      <c r="C90" s="16"/>
      <c r="D90" s="18"/>
      <c r="E90" s="17"/>
      <c r="F90" s="17"/>
      <c r="G90" s="17"/>
      <c r="H90" s="17"/>
      <c r="I90" s="17"/>
      <c r="J90" s="17"/>
      <c r="K90" s="17"/>
      <c r="L90" s="17"/>
      <c r="M90" s="19"/>
    </row>
    <row r="91" spans="1:13" ht="11.25" customHeight="1">
      <c r="A91" s="208"/>
      <c r="B91" s="16" t="s">
        <v>33</v>
      </c>
      <c r="C91" s="16"/>
      <c r="D91" s="6"/>
      <c r="E91" s="17"/>
      <c r="F91" s="17"/>
      <c r="G91" s="17"/>
      <c r="H91" s="17"/>
      <c r="I91" s="17"/>
      <c r="J91" s="17"/>
      <c r="K91" s="17"/>
      <c r="L91" s="17"/>
      <c r="M91" s="19"/>
    </row>
    <row r="92" spans="1:13" ht="11.25" customHeight="1">
      <c r="A92" s="208"/>
      <c r="B92" s="16" t="s">
        <v>34</v>
      </c>
      <c r="C92" s="16"/>
      <c r="D92" s="6"/>
      <c r="E92" s="17"/>
      <c r="F92" s="17"/>
      <c r="G92" s="17"/>
      <c r="H92" s="17"/>
      <c r="I92" s="17"/>
      <c r="J92" s="17"/>
      <c r="K92" s="17"/>
      <c r="L92" s="17"/>
      <c r="M92" s="19"/>
    </row>
    <row r="93" spans="1:13" ht="11.25" customHeight="1">
      <c r="A93" s="208"/>
      <c r="B93" s="16" t="s">
        <v>31</v>
      </c>
      <c r="C93" s="16"/>
      <c r="D93" s="6"/>
      <c r="E93" s="17"/>
      <c r="F93" s="17"/>
      <c r="G93" s="17"/>
      <c r="H93" s="17"/>
      <c r="I93" s="17"/>
      <c r="J93" s="17"/>
      <c r="K93" s="17"/>
      <c r="L93" s="17"/>
      <c r="M93" s="19">
        <v>0.02</v>
      </c>
    </row>
    <row r="94" spans="1:13" ht="11.25" customHeight="1">
      <c r="A94" s="208"/>
      <c r="B94" s="32" t="s">
        <v>12</v>
      </c>
      <c r="C94" s="20"/>
      <c r="D94" s="20"/>
      <c r="E94" s="9"/>
      <c r="F94" s="9"/>
      <c r="G94" s="9"/>
      <c r="H94" s="9"/>
      <c r="I94" s="9"/>
      <c r="J94" s="9"/>
      <c r="K94" s="9"/>
      <c r="L94" s="9"/>
      <c r="M94" s="21">
        <v>0.02</v>
      </c>
    </row>
    <row r="95" spans="1:13" ht="9.75" customHeight="1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8"/>
    </row>
    <row r="96" spans="1:13" ht="15" customHeight="1">
      <c r="A96" s="233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5"/>
    </row>
    <row r="97" spans="1:13" ht="11.25" customHeight="1">
      <c r="A97" s="240">
        <v>12</v>
      </c>
      <c r="B97" s="32" t="s">
        <v>35</v>
      </c>
      <c r="C97" s="32"/>
      <c r="D97" s="63"/>
      <c r="E97" s="64"/>
      <c r="F97" s="64"/>
      <c r="G97" s="64"/>
      <c r="H97" s="64"/>
      <c r="I97" s="64"/>
      <c r="J97" s="64"/>
      <c r="K97" s="64"/>
      <c r="L97" s="64"/>
      <c r="M97" s="21">
        <v>0.51</v>
      </c>
    </row>
    <row r="98" spans="1:13" ht="11.25" customHeight="1">
      <c r="A98" s="240"/>
      <c r="B98" s="32" t="s">
        <v>32</v>
      </c>
      <c r="C98" s="32"/>
      <c r="D98" s="63"/>
      <c r="E98" s="64"/>
      <c r="F98" s="64"/>
      <c r="G98" s="64"/>
      <c r="H98" s="64"/>
      <c r="I98" s="64"/>
      <c r="J98" s="64"/>
      <c r="K98" s="64"/>
      <c r="L98" s="64"/>
      <c r="M98" s="21">
        <v>0.95</v>
      </c>
    </row>
    <row r="99" spans="1:13" ht="11.25" customHeight="1">
      <c r="A99" s="240"/>
      <c r="B99" s="32" t="s">
        <v>33</v>
      </c>
      <c r="C99" s="32"/>
      <c r="D99" s="65"/>
      <c r="E99" s="64"/>
      <c r="F99" s="64"/>
      <c r="G99" s="64"/>
      <c r="H99" s="64"/>
      <c r="I99" s="64"/>
      <c r="J99" s="64"/>
      <c r="K99" s="64"/>
      <c r="L99" s="64"/>
      <c r="M99" s="21">
        <v>3.89</v>
      </c>
    </row>
    <row r="100" spans="1:13" ht="11.25" customHeight="1">
      <c r="A100" s="240"/>
      <c r="B100" s="32" t="s">
        <v>34</v>
      </c>
      <c r="C100" s="32"/>
      <c r="D100" s="65"/>
      <c r="E100" s="64"/>
      <c r="F100" s="64"/>
      <c r="G100" s="64"/>
      <c r="H100" s="64"/>
      <c r="I100" s="64"/>
      <c r="J100" s="64"/>
      <c r="K100" s="64"/>
      <c r="L100" s="64"/>
      <c r="M100" s="21">
        <v>1.72</v>
      </c>
    </row>
    <row r="101" spans="1:13" ht="11.25" customHeight="1">
      <c r="A101" s="240"/>
      <c r="B101" s="32" t="s">
        <v>31</v>
      </c>
      <c r="C101" s="32"/>
      <c r="D101" s="65"/>
      <c r="E101" s="64"/>
      <c r="F101" s="64"/>
      <c r="G101" s="64"/>
      <c r="H101" s="64"/>
      <c r="I101" s="64"/>
      <c r="J101" s="64"/>
      <c r="K101" s="64"/>
      <c r="L101" s="64"/>
      <c r="M101" s="21">
        <v>0.4</v>
      </c>
    </row>
    <row r="102" spans="1:13" ht="11.25" customHeight="1">
      <c r="A102" s="240"/>
      <c r="B102" s="32" t="s">
        <v>12</v>
      </c>
      <c r="C102" s="20"/>
      <c r="D102" s="20"/>
      <c r="E102" s="9"/>
      <c r="F102" s="9"/>
      <c r="G102" s="9"/>
      <c r="H102" s="9"/>
      <c r="I102" s="9"/>
      <c r="J102" s="9"/>
      <c r="K102" s="9"/>
      <c r="L102" s="9"/>
      <c r="M102" s="21">
        <v>0.65</v>
      </c>
    </row>
    <row r="103" spans="1:13" ht="15" customHeight="1">
      <c r="A103" s="137" t="s">
        <v>159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1:13" ht="15" customHeight="1">
      <c r="A104" s="137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5" customHeight="1">
      <c r="A105" s="211" t="s">
        <v>115</v>
      </c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sheetProtection/>
  <mergeCells count="39">
    <mergeCell ref="A81:A86"/>
    <mergeCell ref="A89:A94"/>
    <mergeCell ref="A88:M88"/>
    <mergeCell ref="A96:M96"/>
    <mergeCell ref="A49:A54"/>
    <mergeCell ref="A72:M72"/>
    <mergeCell ref="A64:M64"/>
    <mergeCell ref="A80:M80"/>
    <mergeCell ref="A73:A78"/>
    <mergeCell ref="A56:M56"/>
    <mergeCell ref="A41:A46"/>
    <mergeCell ref="F4:F5"/>
    <mergeCell ref="A17:A22"/>
    <mergeCell ref="G4:G5"/>
    <mergeCell ref="A16:M16"/>
    <mergeCell ref="K4:K5"/>
    <mergeCell ref="A32:M32"/>
    <mergeCell ref="A24:M24"/>
    <mergeCell ref="A33:A38"/>
    <mergeCell ref="A97:A102"/>
    <mergeCell ref="B4:B5"/>
    <mergeCell ref="C4:C5"/>
    <mergeCell ref="D4:D5"/>
    <mergeCell ref="J4:J5"/>
    <mergeCell ref="A65:A70"/>
    <mergeCell ref="A57:A62"/>
    <mergeCell ref="A8:M8"/>
    <mergeCell ref="A25:A30"/>
    <mergeCell ref="H4:H5"/>
    <mergeCell ref="A105:M105"/>
    <mergeCell ref="A2:M2"/>
    <mergeCell ref="A48:M48"/>
    <mergeCell ref="A40:M40"/>
    <mergeCell ref="M4:M5"/>
    <mergeCell ref="L4:L5"/>
    <mergeCell ref="I4:I5"/>
    <mergeCell ref="E4:E5"/>
    <mergeCell ref="A9:A14"/>
    <mergeCell ref="A4:A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D15:D15"/>
  <sheetViews>
    <sheetView zoomScalePageLayoutView="0" workbookViewId="0" topLeftCell="A1">
      <selection activeCell="G14" sqref="G14"/>
    </sheetView>
  </sheetViews>
  <sheetFormatPr defaultColWidth="9.140625" defaultRowHeight="12.75"/>
  <sheetData>
    <row r="15" ht="12.75">
      <c r="D15">
        <v>1</v>
      </c>
    </row>
  </sheetData>
  <sheetProtection/>
  <printOptions horizontalCentered="1"/>
  <pageMargins left="0.25" right="0.25" top="0.25" bottom="0.25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E16:E16"/>
  <sheetViews>
    <sheetView zoomScalePageLayoutView="0" workbookViewId="0" topLeftCell="A1">
      <selection activeCell="E17" sqref="E17"/>
    </sheetView>
  </sheetViews>
  <sheetFormatPr defaultColWidth="9.140625" defaultRowHeight="12.75"/>
  <sheetData>
    <row r="16" ht="12.75">
      <c r="E16">
        <v>1</v>
      </c>
    </row>
  </sheetData>
  <sheetProtection/>
  <printOptions horizontalCentered="1"/>
  <pageMargins left="0.25" right="0.25" top="0.25" bottom="0.25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39"/>
  <sheetViews>
    <sheetView zoomScalePageLayoutView="0" workbookViewId="0" topLeftCell="A31">
      <selection activeCell="N4" sqref="N4:P9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4" width="8.7109375" style="11" customWidth="1"/>
    <col min="15" max="16384" width="9.140625" style="11" customWidth="1"/>
  </cols>
  <sheetData>
    <row r="1" ht="12.75" customHeight="1">
      <c r="N1" s="193"/>
    </row>
    <row r="2" spans="1:13" s="10" customFormat="1" ht="12.75" customHeight="1">
      <c r="A2" s="212" t="s">
        <v>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127</v>
      </c>
    </row>
    <row r="4" spans="1:16" ht="19.5" customHeight="1">
      <c r="A4" s="221" t="s">
        <v>10</v>
      </c>
      <c r="B4" s="222" t="s">
        <v>37</v>
      </c>
      <c r="C4" s="221" t="s">
        <v>70</v>
      </c>
      <c r="D4" s="221" t="s">
        <v>71</v>
      </c>
      <c r="E4" s="221" t="s">
        <v>72</v>
      </c>
      <c r="F4" s="221" t="s">
        <v>88</v>
      </c>
      <c r="G4" s="221" t="s">
        <v>76</v>
      </c>
      <c r="H4" s="221" t="s">
        <v>87</v>
      </c>
      <c r="I4" s="221" t="s">
        <v>116</v>
      </c>
      <c r="J4" s="221" t="s">
        <v>117</v>
      </c>
      <c r="K4" s="221" t="s">
        <v>118</v>
      </c>
      <c r="L4" s="221" t="s">
        <v>119</v>
      </c>
      <c r="M4" s="221" t="s">
        <v>121</v>
      </c>
      <c r="N4" s="217"/>
      <c r="O4" s="218"/>
      <c r="P4" s="218"/>
    </row>
    <row r="5" spans="1:16" ht="19.5" customHeight="1">
      <c r="A5" s="221"/>
      <c r="B5" s="223"/>
      <c r="C5" s="221"/>
      <c r="D5" s="221"/>
      <c r="E5" s="224"/>
      <c r="F5" s="224"/>
      <c r="G5" s="224"/>
      <c r="H5" s="224"/>
      <c r="I5" s="224"/>
      <c r="J5" s="224"/>
      <c r="K5" s="224"/>
      <c r="L5" s="224"/>
      <c r="M5" s="224"/>
      <c r="N5" s="217"/>
      <c r="O5" s="218"/>
      <c r="P5" s="218"/>
    </row>
    <row r="6" spans="1:16" s="15" customFormat="1" ht="12.75" customHeight="1">
      <c r="A6" s="31">
        <v>0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217"/>
      <c r="O6" s="218"/>
      <c r="P6" s="218"/>
    </row>
    <row r="7" spans="1:17" ht="12.75" customHeight="1">
      <c r="A7" s="31">
        <v>1</v>
      </c>
      <c r="B7" s="195" t="s">
        <v>18</v>
      </c>
      <c r="C7" s="196">
        <v>0.0433266624027729</v>
      </c>
      <c r="D7" s="196">
        <v>0.07</v>
      </c>
      <c r="E7" s="196">
        <v>0.11</v>
      </c>
      <c r="F7" s="197">
        <v>0.06506314549489083</v>
      </c>
      <c r="G7" s="197">
        <v>0.11</v>
      </c>
      <c r="H7" s="198">
        <v>0.19936599282515602</v>
      </c>
      <c r="I7" s="198">
        <v>0.17419830782127022</v>
      </c>
      <c r="J7" s="198">
        <v>0.16878619445333645</v>
      </c>
      <c r="K7" s="199">
        <v>0.17105494354605044</v>
      </c>
      <c r="L7" s="200">
        <v>0.1200344826331928</v>
      </c>
      <c r="M7" s="201">
        <v>0.1</v>
      </c>
      <c r="N7" s="219"/>
      <c r="O7" s="220"/>
      <c r="P7" s="220"/>
      <c r="Q7" s="156"/>
    </row>
    <row r="8" spans="1:16" ht="12.75" customHeight="1">
      <c r="A8" s="31">
        <v>2</v>
      </c>
      <c r="B8" s="195" t="s">
        <v>19</v>
      </c>
      <c r="C8" s="202">
        <v>0.18377848566527813</v>
      </c>
      <c r="D8" s="202">
        <v>0.3</v>
      </c>
      <c r="E8" s="202">
        <v>0.46</v>
      </c>
      <c r="F8" s="203">
        <v>0.3970296301742519</v>
      </c>
      <c r="G8" s="203">
        <v>0.7</v>
      </c>
      <c r="H8" s="204">
        <v>0.6489147460281942</v>
      </c>
      <c r="I8" s="204">
        <v>0.3240755744239557</v>
      </c>
      <c r="J8" s="204">
        <v>0.2769500049851001</v>
      </c>
      <c r="K8" s="204">
        <v>0.3028175799369589</v>
      </c>
      <c r="L8" s="204">
        <v>0.27585405868432133</v>
      </c>
      <c r="M8" s="135">
        <v>0.28496929455851133</v>
      </c>
      <c r="N8" s="219"/>
      <c r="O8" s="220"/>
      <c r="P8" s="220"/>
    </row>
    <row r="9" spans="1:16" ht="12.75" customHeight="1">
      <c r="A9" s="31">
        <v>3</v>
      </c>
      <c r="B9" s="47" t="s">
        <v>1</v>
      </c>
      <c r="C9" s="202">
        <v>0.28111915013242195</v>
      </c>
      <c r="D9" s="202">
        <v>0.3</v>
      </c>
      <c r="E9" s="202">
        <v>0.33</v>
      </c>
      <c r="F9" s="203">
        <v>0.3532384179708548</v>
      </c>
      <c r="G9" s="203">
        <v>1.12</v>
      </c>
      <c r="H9" s="204">
        <v>0.6579409641709625</v>
      </c>
      <c r="I9" s="204">
        <v>0.4151574589956799</v>
      </c>
      <c r="J9" s="204">
        <v>0.5185444457408056</v>
      </c>
      <c r="K9" s="204">
        <v>0.2941231687703774</v>
      </c>
      <c r="L9" s="204">
        <v>0.4536218285309488</v>
      </c>
      <c r="M9" s="135">
        <v>0.38220699056585744</v>
      </c>
      <c r="N9" s="219"/>
      <c r="O9" s="220"/>
      <c r="P9" s="220"/>
    </row>
    <row r="10" spans="1:13" ht="12.75" customHeight="1">
      <c r="A10" s="31">
        <v>4</v>
      </c>
      <c r="B10" s="47" t="s">
        <v>2</v>
      </c>
      <c r="C10" s="202">
        <v>0.827192058956234</v>
      </c>
      <c r="D10" s="202">
        <v>0.66</v>
      </c>
      <c r="E10" s="202">
        <v>0.95</v>
      </c>
      <c r="F10" s="203">
        <v>1.0051107325383306</v>
      </c>
      <c r="G10" s="203">
        <v>0.54</v>
      </c>
      <c r="H10" s="204">
        <v>0.7238537656304687</v>
      </c>
      <c r="I10" s="204">
        <v>0.967401024306967</v>
      </c>
      <c r="J10" s="204">
        <v>0.929688038013911</v>
      </c>
      <c r="K10" s="204">
        <v>0.7483957261827041</v>
      </c>
      <c r="L10" s="204">
        <v>0.8651303625872979</v>
      </c>
      <c r="M10" s="135">
        <v>0.9896864256693405</v>
      </c>
    </row>
    <row r="11" spans="1:13" ht="12.75" customHeight="1">
      <c r="A11" s="31">
        <v>5</v>
      </c>
      <c r="B11" s="195" t="s">
        <v>3</v>
      </c>
      <c r="C11" s="202">
        <v>0.14717786444918685</v>
      </c>
      <c r="D11" s="202">
        <v>0.08</v>
      </c>
      <c r="E11" s="202">
        <v>0.16</v>
      </c>
      <c r="F11" s="203">
        <v>0.21038337588815254</v>
      </c>
      <c r="G11" s="203">
        <v>0.1</v>
      </c>
      <c r="H11" s="204">
        <v>0.27037707202429234</v>
      </c>
      <c r="I11" s="204">
        <v>0.20922909539800605</v>
      </c>
      <c r="J11" s="204">
        <v>0.15194797301403998</v>
      </c>
      <c r="K11" s="204">
        <v>0.18217701533323213</v>
      </c>
      <c r="L11" s="204">
        <v>0.32015522677661895</v>
      </c>
      <c r="M11" s="135">
        <v>0.26100655312881604</v>
      </c>
    </row>
    <row r="12" spans="1:13" ht="12.75" customHeight="1">
      <c r="A12" s="31">
        <v>6</v>
      </c>
      <c r="B12" s="195" t="s">
        <v>11</v>
      </c>
      <c r="C12" s="202">
        <v>0.11815093782306897</v>
      </c>
      <c r="D12" s="202">
        <v>0</v>
      </c>
      <c r="E12" s="202">
        <v>0</v>
      </c>
      <c r="F12" s="203">
        <v>0.01530901241560907</v>
      </c>
      <c r="G12" s="203">
        <v>0.06</v>
      </c>
      <c r="H12" s="204">
        <v>0.0991375037176564</v>
      </c>
      <c r="I12" s="204">
        <v>0.04812551133355792</v>
      </c>
      <c r="J12" s="204">
        <v>0</v>
      </c>
      <c r="K12" s="204">
        <v>0.015340481997944378</v>
      </c>
      <c r="L12" s="204">
        <v>0.12258094172808481</v>
      </c>
      <c r="M12" s="135">
        <v>0.2643856920684292</v>
      </c>
    </row>
    <row r="13" spans="1:13" ht="12.75" customHeight="1">
      <c r="A13" s="31">
        <v>7</v>
      </c>
      <c r="B13" s="47" t="s">
        <v>4</v>
      </c>
      <c r="C13" s="202">
        <v>0</v>
      </c>
      <c r="D13" s="202">
        <v>0</v>
      </c>
      <c r="E13" s="202">
        <v>0</v>
      </c>
      <c r="F13" s="203">
        <v>0</v>
      </c>
      <c r="G13" s="203">
        <v>0.08</v>
      </c>
      <c r="H13" s="204">
        <v>0.03873166701094815</v>
      </c>
      <c r="I13" s="204">
        <v>0.05068295278882948</v>
      </c>
      <c r="J13" s="204">
        <v>0</v>
      </c>
      <c r="K13" s="204">
        <v>0.08647651441995878</v>
      </c>
      <c r="L13" s="204">
        <v>0.10953352410422115</v>
      </c>
      <c r="M13" s="135">
        <v>0</v>
      </c>
    </row>
    <row r="14" spans="1:13" ht="12.75" customHeight="1">
      <c r="A14" s="31">
        <v>8</v>
      </c>
      <c r="B14" s="47" t="s">
        <v>122</v>
      </c>
      <c r="C14" s="202"/>
      <c r="D14" s="202"/>
      <c r="E14" s="202"/>
      <c r="F14" s="203"/>
      <c r="G14" s="203"/>
      <c r="H14" s="204"/>
      <c r="I14" s="204"/>
      <c r="J14" s="204"/>
      <c r="K14" s="204"/>
      <c r="L14" s="204"/>
      <c r="M14" s="135"/>
    </row>
    <row r="15" spans="1:13" ht="12.75" customHeight="1">
      <c r="A15" s="31">
        <v>9</v>
      </c>
      <c r="B15" s="195" t="s">
        <v>5</v>
      </c>
      <c r="C15" s="202">
        <v>0</v>
      </c>
      <c r="D15" s="202">
        <v>0.03</v>
      </c>
      <c r="E15" s="202">
        <v>0</v>
      </c>
      <c r="F15" s="203">
        <v>0</v>
      </c>
      <c r="G15" s="203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135">
        <v>0</v>
      </c>
    </row>
    <row r="16" spans="1:13" ht="24.75" customHeight="1">
      <c r="A16" s="31">
        <v>10</v>
      </c>
      <c r="B16" s="195" t="s">
        <v>86</v>
      </c>
      <c r="C16" s="202">
        <v>0.3087928771776331</v>
      </c>
      <c r="D16" s="202">
        <v>0</v>
      </c>
      <c r="E16" s="202">
        <v>0.02</v>
      </c>
      <c r="F16" s="203">
        <v>0</v>
      </c>
      <c r="G16" s="203">
        <v>0.13</v>
      </c>
      <c r="H16" s="204">
        <v>0.1282969647076433</v>
      </c>
      <c r="I16" s="204">
        <v>0.061117222833394456</v>
      </c>
      <c r="J16" s="204">
        <v>0.02061324400927596</v>
      </c>
      <c r="K16" s="204">
        <v>0.06539509536784742</v>
      </c>
      <c r="L16" s="204">
        <v>0.09737098344693282</v>
      </c>
      <c r="M16" s="135">
        <v>0.01933955422327515</v>
      </c>
    </row>
    <row r="17" spans="1:13" ht="12.75" customHeight="1">
      <c r="A17" s="31">
        <v>11</v>
      </c>
      <c r="B17" s="195" t="s">
        <v>140</v>
      </c>
      <c r="C17" s="202">
        <v>1.823909799369922</v>
      </c>
      <c r="D17" s="202">
        <v>0.33</v>
      </c>
      <c r="E17" s="202">
        <v>0</v>
      </c>
      <c r="F17" s="203">
        <v>0</v>
      </c>
      <c r="G17" s="203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135">
        <v>0</v>
      </c>
    </row>
    <row r="18" spans="1:13" ht="12.75" customHeight="1">
      <c r="A18" s="31">
        <v>12</v>
      </c>
      <c r="B18" s="195" t="s">
        <v>20</v>
      </c>
      <c r="C18" s="202">
        <v>0.11991486044908116</v>
      </c>
      <c r="D18" s="202">
        <v>0</v>
      </c>
      <c r="E18" s="202">
        <v>0.15</v>
      </c>
      <c r="F18" s="203">
        <v>0.4976030098913769</v>
      </c>
      <c r="G18" s="203">
        <v>0.18</v>
      </c>
      <c r="H18" s="204">
        <v>0.32603855207074245</v>
      </c>
      <c r="I18" s="204">
        <v>0.18953902529556244</v>
      </c>
      <c r="J18" s="204">
        <v>0.1946979844864646</v>
      </c>
      <c r="K18" s="204">
        <v>0.19667869542166203</v>
      </c>
      <c r="L18" s="204">
        <v>0.21092983373226584</v>
      </c>
      <c r="M18" s="135">
        <v>0.2257238355688675</v>
      </c>
    </row>
    <row r="19" spans="1:13" ht="12.75" customHeight="1">
      <c r="A19" s="31">
        <v>13</v>
      </c>
      <c r="B19" s="195" t="s">
        <v>6</v>
      </c>
      <c r="C19" s="202">
        <v>0</v>
      </c>
      <c r="D19" s="202">
        <v>0</v>
      </c>
      <c r="E19" s="202">
        <v>0.03</v>
      </c>
      <c r="F19" s="203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135">
        <v>0</v>
      </c>
    </row>
    <row r="20" spans="1:13" ht="12.75" customHeight="1">
      <c r="A20" s="31">
        <v>14</v>
      </c>
      <c r="B20" s="195" t="s">
        <v>7</v>
      </c>
      <c r="C20" s="202">
        <v>0</v>
      </c>
      <c r="D20" s="202">
        <v>0</v>
      </c>
      <c r="E20" s="202">
        <v>0.13</v>
      </c>
      <c r="F20" s="203">
        <v>0.058110817328645724</v>
      </c>
      <c r="G20" s="203">
        <v>0.11</v>
      </c>
      <c r="H20" s="204">
        <v>0.08582954252853832</v>
      </c>
      <c r="I20" s="204">
        <v>0.1459683540608396</v>
      </c>
      <c r="J20" s="204">
        <v>0.12204796485018612</v>
      </c>
      <c r="K20" s="204">
        <v>0.11945647304763327</v>
      </c>
      <c r="L20" s="204">
        <v>0.12175448208687183</v>
      </c>
      <c r="M20" s="135">
        <v>0.22176461270394424</v>
      </c>
    </row>
    <row r="21" spans="1:13" ht="24.75" customHeight="1">
      <c r="A21" s="31">
        <v>15</v>
      </c>
      <c r="B21" s="195" t="s">
        <v>22</v>
      </c>
      <c r="C21" s="202">
        <v>1.2742573468900156</v>
      </c>
      <c r="D21" s="202">
        <v>1.07</v>
      </c>
      <c r="E21" s="202">
        <v>0.25</v>
      </c>
      <c r="F21" s="203">
        <v>0.15694480774261052</v>
      </c>
      <c r="G21" s="203">
        <v>0.11</v>
      </c>
      <c r="H21" s="204">
        <v>0.20435967302452318</v>
      </c>
      <c r="I21" s="204">
        <v>0.08858180529719195</v>
      </c>
      <c r="J21" s="204">
        <v>0.01414027149321267</v>
      </c>
      <c r="K21" s="204">
        <v>0.013720808978897396</v>
      </c>
      <c r="L21" s="204">
        <v>0.013443028445448191</v>
      </c>
      <c r="M21" s="135">
        <v>0.04514740628150913</v>
      </c>
    </row>
    <row r="22" spans="1:13" ht="24.75" customHeight="1">
      <c r="A22" s="31">
        <v>16</v>
      </c>
      <c r="B22" s="195" t="s">
        <v>89</v>
      </c>
      <c r="C22" s="202">
        <v>0.14722119985277882</v>
      </c>
      <c r="D22" s="202">
        <v>0.45</v>
      </c>
      <c r="E22" s="202">
        <v>0.18</v>
      </c>
      <c r="F22" s="203">
        <v>0.13490088157726113</v>
      </c>
      <c r="G22" s="203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135">
        <v>0</v>
      </c>
    </row>
    <row r="23" spans="1:13" ht="12.75" customHeight="1">
      <c r="A23" s="31">
        <v>17</v>
      </c>
      <c r="B23" s="195" t="s">
        <v>17</v>
      </c>
      <c r="C23" s="202">
        <v>0</v>
      </c>
      <c r="D23" s="202">
        <v>0</v>
      </c>
      <c r="E23" s="202">
        <v>0</v>
      </c>
      <c r="F23" s="203">
        <v>0.0670912049021307</v>
      </c>
      <c r="G23" s="203">
        <v>0.27</v>
      </c>
      <c r="H23" s="204">
        <v>0.1177717583323519</v>
      </c>
      <c r="I23" s="204">
        <v>0.28542303771661565</v>
      </c>
      <c r="J23" s="204">
        <v>0.4421269816762929</v>
      </c>
      <c r="K23" s="204">
        <v>0.421971059277196</v>
      </c>
      <c r="L23" s="204">
        <v>0.49332948066500815</v>
      </c>
      <c r="M23" s="135">
        <v>0.41038194319449944</v>
      </c>
    </row>
    <row r="24" spans="1:13" ht="12.75" customHeight="1">
      <c r="A24" s="31">
        <v>18</v>
      </c>
      <c r="B24" s="195" t="s">
        <v>8</v>
      </c>
      <c r="C24" s="202">
        <v>0</v>
      </c>
      <c r="D24" s="202">
        <v>0</v>
      </c>
      <c r="E24" s="202">
        <v>0</v>
      </c>
      <c r="F24" s="203">
        <v>0</v>
      </c>
      <c r="G24" s="203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135">
        <v>0</v>
      </c>
    </row>
    <row r="25" spans="1:13" ht="12.75" customHeight="1">
      <c r="A25" s="31">
        <v>19</v>
      </c>
      <c r="B25" s="195" t="s">
        <v>16</v>
      </c>
      <c r="C25" s="202">
        <v>0.22366360993066428</v>
      </c>
      <c r="D25" s="202">
        <v>0.17</v>
      </c>
      <c r="E25" s="202">
        <v>0.11</v>
      </c>
      <c r="F25" s="203">
        <v>0.055691690799732685</v>
      </c>
      <c r="G25" s="203">
        <v>0.28</v>
      </c>
      <c r="H25" s="204">
        <v>0.2685925749074848</v>
      </c>
      <c r="I25" s="204">
        <v>0.2398369109005876</v>
      </c>
      <c r="J25" s="204">
        <v>0.6646246315667804</v>
      </c>
      <c r="K25" s="204">
        <v>0.7105344454742045</v>
      </c>
      <c r="L25" s="204">
        <v>0.4368992635126701</v>
      </c>
      <c r="M25" s="135">
        <v>0.6780536631041942</v>
      </c>
    </row>
    <row r="26" spans="1:15" ht="12.75" customHeight="1">
      <c r="A26" s="31">
        <v>20</v>
      </c>
      <c r="B26" s="195" t="s">
        <v>13</v>
      </c>
      <c r="C26" s="202">
        <v>0</v>
      </c>
      <c r="D26" s="202">
        <v>0</v>
      </c>
      <c r="E26" s="202">
        <v>0</v>
      </c>
      <c r="F26" s="203">
        <v>0</v>
      </c>
      <c r="G26" s="203">
        <v>0</v>
      </c>
      <c r="H26" s="204">
        <v>0</v>
      </c>
      <c r="I26" s="204">
        <v>0</v>
      </c>
      <c r="J26" s="204">
        <v>0</v>
      </c>
      <c r="K26" s="204">
        <v>0.1988862370723946</v>
      </c>
      <c r="L26" s="204">
        <v>0.3531073446327684</v>
      </c>
      <c r="M26" s="135">
        <v>0.07060650992021465</v>
      </c>
      <c r="O26" s="11" t="s">
        <v>187</v>
      </c>
    </row>
    <row r="27" spans="1:13" ht="12.75" customHeight="1">
      <c r="A27" s="31">
        <v>21</v>
      </c>
      <c r="B27" s="195" t="s">
        <v>9</v>
      </c>
      <c r="C27" s="202">
        <v>0.012393877424552271</v>
      </c>
      <c r="D27" s="202">
        <v>0.11</v>
      </c>
      <c r="E27" s="202">
        <v>0.12</v>
      </c>
      <c r="F27" s="203">
        <v>0.05375477073590281</v>
      </c>
      <c r="G27" s="203">
        <v>0.07</v>
      </c>
      <c r="H27" s="204">
        <v>0.1294262299904107</v>
      </c>
      <c r="I27" s="204">
        <v>0.18326495382905517</v>
      </c>
      <c r="J27" s="204">
        <v>0.21282381734987055</v>
      </c>
      <c r="K27" s="204">
        <v>0.2872073637166034</v>
      </c>
      <c r="L27" s="204">
        <v>0.4318785974370239</v>
      </c>
      <c r="M27" s="135">
        <v>0.7056188737709194</v>
      </c>
    </row>
    <row r="28" spans="1:13" ht="12.75" customHeight="1">
      <c r="A28" s="31">
        <v>22</v>
      </c>
      <c r="B28" s="195" t="s">
        <v>15</v>
      </c>
      <c r="C28" s="202">
        <v>0.7043566530629156</v>
      </c>
      <c r="D28" s="202">
        <v>0.02</v>
      </c>
      <c r="E28" s="202">
        <v>0.11</v>
      </c>
      <c r="F28" s="203">
        <v>0.14966612940363805</v>
      </c>
      <c r="G28" s="203">
        <v>0.88</v>
      </c>
      <c r="H28" s="204">
        <v>0.86827465748584</v>
      </c>
      <c r="I28" s="204">
        <v>0.6593939393939393</v>
      </c>
      <c r="J28" s="204">
        <v>0.6748407946012737</v>
      </c>
      <c r="K28" s="204">
        <v>1.120437540354742</v>
      </c>
      <c r="L28" s="204">
        <v>1.5142517814726841</v>
      </c>
      <c r="M28" s="135">
        <v>1.05242008782924</v>
      </c>
    </row>
    <row r="29" spans="1:13" ht="24.75" customHeight="1">
      <c r="A29" s="31">
        <v>23</v>
      </c>
      <c r="B29" s="195" t="s">
        <v>23</v>
      </c>
      <c r="C29" s="202">
        <v>0</v>
      </c>
      <c r="D29" s="202">
        <v>0</v>
      </c>
      <c r="E29" s="202">
        <v>0</v>
      </c>
      <c r="F29" s="203">
        <v>0</v>
      </c>
      <c r="G29" s="203">
        <v>0</v>
      </c>
      <c r="H29" s="204">
        <v>0.2796420581655481</v>
      </c>
      <c r="I29" s="204">
        <v>0.20777925531914893</v>
      </c>
      <c r="J29" s="204">
        <v>0.1585162875485456</v>
      </c>
      <c r="K29" s="204">
        <v>0.17268920260760695</v>
      </c>
      <c r="L29" s="204">
        <v>0.33352789126990745</v>
      </c>
      <c r="M29" s="135">
        <v>0.18978933383943822</v>
      </c>
    </row>
    <row r="30" spans="1:13" ht="24.75" customHeight="1">
      <c r="A30" s="31">
        <v>24</v>
      </c>
      <c r="B30" s="195" t="s">
        <v>14</v>
      </c>
      <c r="C30" s="202">
        <v>0</v>
      </c>
      <c r="D30" s="202">
        <v>0.06</v>
      </c>
      <c r="E30" s="202" t="s">
        <v>44</v>
      </c>
      <c r="F30" s="203">
        <v>0.12153867968480969</v>
      </c>
      <c r="G30" s="203">
        <v>0.44</v>
      </c>
      <c r="H30" s="204">
        <v>1.0187498484003203</v>
      </c>
      <c r="I30" s="204">
        <v>0.5695443645083933</v>
      </c>
      <c r="J30" s="204">
        <v>1.024621040894434</v>
      </c>
      <c r="K30" s="204">
        <v>2.140545055863005</v>
      </c>
      <c r="L30" s="204">
        <v>1.6697318749395025</v>
      </c>
      <c r="M30" s="135">
        <v>0.7713631433048089</v>
      </c>
    </row>
    <row r="31" spans="1:13" ht="12.75" customHeight="1">
      <c r="A31" s="31">
        <v>25</v>
      </c>
      <c r="B31" s="195" t="s">
        <v>24</v>
      </c>
      <c r="C31" s="202">
        <v>0</v>
      </c>
      <c r="D31" s="202">
        <v>0</v>
      </c>
      <c r="E31" s="202">
        <v>0</v>
      </c>
      <c r="F31" s="203">
        <v>0.2261931689662972</v>
      </c>
      <c r="G31" s="203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135">
        <v>0</v>
      </c>
    </row>
    <row r="32" spans="1:13" ht="12.75" customHeight="1">
      <c r="A32" s="31">
        <v>26</v>
      </c>
      <c r="B32" s="195" t="s">
        <v>21</v>
      </c>
      <c r="C32" s="202">
        <v>0</v>
      </c>
      <c r="D32" s="202">
        <v>0</v>
      </c>
      <c r="E32" s="202">
        <v>0</v>
      </c>
      <c r="F32" s="203">
        <v>0</v>
      </c>
      <c r="G32" s="203">
        <v>0</v>
      </c>
      <c r="H32" s="203">
        <v>0</v>
      </c>
      <c r="I32" s="204">
        <v>1.4385729356478374</v>
      </c>
      <c r="J32" s="204">
        <v>0</v>
      </c>
      <c r="K32" s="204">
        <v>0</v>
      </c>
      <c r="L32" s="204">
        <v>0</v>
      </c>
      <c r="M32" s="135">
        <v>0</v>
      </c>
    </row>
    <row r="33" spans="1:13" ht="12.75" customHeight="1">
      <c r="A33" s="31">
        <v>27</v>
      </c>
      <c r="B33" s="195" t="s">
        <v>36</v>
      </c>
      <c r="C33" s="202">
        <v>3.1789282470481384</v>
      </c>
      <c r="D33" s="202">
        <v>2.73</v>
      </c>
      <c r="E33" s="202">
        <v>3.74</v>
      </c>
      <c r="F33" s="203">
        <v>3.6772216547497445</v>
      </c>
      <c r="G33" s="203">
        <v>1.97</v>
      </c>
      <c r="H33" s="204">
        <v>1.9095477386934674</v>
      </c>
      <c r="I33" s="204">
        <v>0</v>
      </c>
      <c r="J33" s="204">
        <v>0.7434944237918215</v>
      </c>
      <c r="K33" s="204">
        <v>1.8084817795460713</v>
      </c>
      <c r="L33" s="204">
        <v>3.1966389624623255</v>
      </c>
      <c r="M33" s="135">
        <v>1.5893792071802542</v>
      </c>
    </row>
    <row r="34" spans="1:13" ht="12.75" customHeight="1">
      <c r="A34" s="31">
        <v>28</v>
      </c>
      <c r="B34" s="44" t="s">
        <v>123</v>
      </c>
      <c r="C34" s="74"/>
      <c r="D34" s="74"/>
      <c r="E34" s="74"/>
      <c r="F34" s="80"/>
      <c r="G34" s="80"/>
      <c r="H34" s="80"/>
      <c r="I34" s="80"/>
      <c r="J34" s="80"/>
      <c r="K34" s="69"/>
      <c r="L34" s="69"/>
      <c r="M34" s="69"/>
    </row>
    <row r="35" spans="1:13" ht="12.75" customHeight="1">
      <c r="A35" s="31">
        <v>29</v>
      </c>
      <c r="B35" s="44" t="s">
        <v>124</v>
      </c>
      <c r="C35" s="74"/>
      <c r="D35" s="74"/>
      <c r="E35" s="74"/>
      <c r="F35" s="80"/>
      <c r="G35" s="80"/>
      <c r="H35" s="80"/>
      <c r="I35" s="80"/>
      <c r="J35" s="80"/>
      <c r="K35" s="69"/>
      <c r="L35" s="69"/>
      <c r="M35" s="69"/>
    </row>
    <row r="36" spans="1:13" s="23" customFormat="1" ht="15" customHeight="1">
      <c r="A36" s="207" t="s">
        <v>0</v>
      </c>
      <c r="B36" s="207"/>
      <c r="C36" s="33">
        <v>0.19</v>
      </c>
      <c r="D36" s="3">
        <v>0.18</v>
      </c>
      <c r="E36" s="3">
        <v>0.17</v>
      </c>
      <c r="F36" s="34">
        <v>0.16</v>
      </c>
      <c r="G36" s="34">
        <v>0.24</v>
      </c>
      <c r="H36" s="35">
        <v>0.27541867594826347</v>
      </c>
      <c r="I36" s="35">
        <v>0.23487888803835938</v>
      </c>
      <c r="J36" s="35">
        <v>0.2484138543955366</v>
      </c>
      <c r="K36" s="35">
        <v>0.284701701338098</v>
      </c>
      <c r="L36" s="7">
        <v>0.32174726574187085</v>
      </c>
      <c r="M36" s="2">
        <v>0.2825992774043793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ht="12.7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3"/>
    </row>
    <row r="39" spans="1:13" ht="12.75" customHeight="1">
      <c r="A39" s="211" t="s">
        <v>93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19">
    <mergeCell ref="H4:H5"/>
    <mergeCell ref="I4:I5"/>
    <mergeCell ref="A39:M39"/>
    <mergeCell ref="A38:L38"/>
    <mergeCell ref="J4:J5"/>
    <mergeCell ref="K4:K5"/>
    <mergeCell ref="L4:L5"/>
    <mergeCell ref="M4:M5"/>
    <mergeCell ref="A36:B36"/>
    <mergeCell ref="N4:P6"/>
    <mergeCell ref="N7:P9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2:M39"/>
  <sheetViews>
    <sheetView zoomScalePageLayoutView="0" workbookViewId="0" topLeftCell="A4">
      <selection activeCell="A30" sqref="A30:IV30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3" s="10" customFormat="1" ht="12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158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13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14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16"/>
      <c r="D7" s="16"/>
      <c r="E7" s="16"/>
      <c r="F7" s="6"/>
      <c r="G7" s="6"/>
      <c r="H7" s="6"/>
      <c r="I7" s="6"/>
      <c r="J7" s="6"/>
      <c r="K7" s="16"/>
      <c r="L7" s="16"/>
      <c r="M7" s="16"/>
    </row>
    <row r="8" spans="1:13" ht="12.75" customHeight="1">
      <c r="A8" s="16">
        <v>2</v>
      </c>
      <c r="B8" s="42" t="s">
        <v>19</v>
      </c>
      <c r="C8" s="16"/>
      <c r="D8" s="16"/>
      <c r="E8" s="16"/>
      <c r="F8" s="6"/>
      <c r="G8" s="6"/>
      <c r="H8" s="6"/>
      <c r="I8" s="6"/>
      <c r="J8" s="6"/>
      <c r="K8" s="29"/>
      <c r="L8" s="29"/>
      <c r="M8" s="29"/>
    </row>
    <row r="9" spans="1:13" ht="12.75" customHeight="1">
      <c r="A9" s="16">
        <v>3</v>
      </c>
      <c r="B9" s="43" t="s">
        <v>1</v>
      </c>
      <c r="C9" s="16"/>
      <c r="D9" s="16"/>
      <c r="E9" s="16"/>
      <c r="F9" s="6"/>
      <c r="G9" s="6"/>
      <c r="H9" s="6"/>
      <c r="I9" s="6"/>
      <c r="J9" s="6"/>
      <c r="K9" s="29"/>
      <c r="L9" s="29"/>
      <c r="M9" s="29"/>
    </row>
    <row r="10" spans="1:13" ht="12.75" customHeight="1">
      <c r="A10" s="16">
        <v>4</v>
      </c>
      <c r="B10" s="43" t="s">
        <v>2</v>
      </c>
      <c r="C10" s="16"/>
      <c r="D10" s="16"/>
      <c r="E10" s="16"/>
      <c r="F10" s="16"/>
      <c r="G10" s="16"/>
      <c r="H10" s="16"/>
      <c r="I10" s="16"/>
      <c r="J10" s="16"/>
      <c r="K10" s="29"/>
      <c r="L10" s="29"/>
      <c r="M10" s="29"/>
    </row>
    <row r="11" spans="1:13" ht="12.75" customHeight="1">
      <c r="A11" s="16">
        <v>5</v>
      </c>
      <c r="B11" s="42" t="s">
        <v>3</v>
      </c>
      <c r="C11" s="16"/>
      <c r="D11" s="16"/>
      <c r="E11" s="16"/>
      <c r="F11" s="30"/>
      <c r="G11" s="30"/>
      <c r="H11" s="30"/>
      <c r="I11" s="30"/>
      <c r="J11" s="30"/>
      <c r="K11" s="29"/>
      <c r="L11" s="29"/>
      <c r="M11" s="29"/>
    </row>
    <row r="12" spans="1:13" ht="12.75" customHeight="1">
      <c r="A12" s="16">
        <v>6</v>
      </c>
      <c r="B12" s="42" t="s">
        <v>11</v>
      </c>
      <c r="C12" s="16"/>
      <c r="D12" s="16"/>
      <c r="E12" s="16"/>
      <c r="F12" s="6"/>
      <c r="G12" s="6"/>
      <c r="H12" s="6"/>
      <c r="I12" s="6"/>
      <c r="J12" s="6"/>
      <c r="K12" s="29"/>
      <c r="L12" s="29"/>
      <c r="M12" s="29"/>
    </row>
    <row r="13" spans="1:13" ht="12.75" customHeight="1">
      <c r="A13" s="16">
        <v>7</v>
      </c>
      <c r="B13" s="43" t="s">
        <v>4</v>
      </c>
      <c r="C13" s="16"/>
      <c r="D13" s="16"/>
      <c r="E13" s="16"/>
      <c r="F13" s="6"/>
      <c r="G13" s="6"/>
      <c r="H13" s="6"/>
      <c r="I13" s="6"/>
      <c r="J13" s="6"/>
      <c r="K13" s="29"/>
      <c r="L13" s="29"/>
      <c r="M13" s="29"/>
    </row>
    <row r="14" spans="1:13" ht="12.75" customHeight="1">
      <c r="A14" s="16">
        <v>8</v>
      </c>
      <c r="B14" s="43" t="s">
        <v>122</v>
      </c>
      <c r="C14" s="37"/>
      <c r="D14" s="37"/>
      <c r="E14" s="37"/>
      <c r="F14" s="53"/>
      <c r="G14" s="53"/>
      <c r="H14" s="53"/>
      <c r="I14" s="53"/>
      <c r="J14" s="53"/>
      <c r="K14" s="49"/>
      <c r="L14" s="49"/>
      <c r="M14" s="49"/>
    </row>
    <row r="15" spans="1:13" ht="12.75" customHeight="1">
      <c r="A15" s="16">
        <v>9</v>
      </c>
      <c r="B15" s="42" t="s">
        <v>5</v>
      </c>
      <c r="C15" s="16"/>
      <c r="D15" s="16"/>
      <c r="E15" s="16"/>
      <c r="F15" s="6"/>
      <c r="G15" s="6"/>
      <c r="H15" s="6"/>
      <c r="I15" s="6"/>
      <c r="J15" s="6"/>
      <c r="K15" s="29"/>
      <c r="L15" s="29"/>
      <c r="M15" s="29"/>
    </row>
    <row r="16" spans="1:13" ht="24.75" customHeight="1">
      <c r="A16" s="16">
        <v>10</v>
      </c>
      <c r="B16" s="42" t="s">
        <v>86</v>
      </c>
      <c r="C16" s="16"/>
      <c r="D16" s="16"/>
      <c r="E16" s="16"/>
      <c r="F16" s="6"/>
      <c r="G16" s="6"/>
      <c r="H16" s="6"/>
      <c r="I16" s="6"/>
      <c r="J16" s="6"/>
      <c r="K16" s="29"/>
      <c r="L16" s="29"/>
      <c r="M16" s="29"/>
    </row>
    <row r="17" spans="1:13" ht="12.75" customHeight="1">
      <c r="A17" s="16">
        <v>11</v>
      </c>
      <c r="B17" s="42" t="s">
        <v>140</v>
      </c>
      <c r="C17" s="16"/>
      <c r="D17" s="16"/>
      <c r="E17" s="16"/>
      <c r="F17" s="6"/>
      <c r="G17" s="6"/>
      <c r="H17" s="6"/>
      <c r="I17" s="6"/>
      <c r="J17" s="6"/>
      <c r="K17" s="29"/>
      <c r="L17" s="29"/>
      <c r="M17" s="29"/>
    </row>
    <row r="18" spans="1:13" ht="12.75" customHeight="1">
      <c r="A18" s="16">
        <v>12</v>
      </c>
      <c r="B18" s="42" t="s">
        <v>20</v>
      </c>
      <c r="C18" s="16"/>
      <c r="D18" s="16"/>
      <c r="E18" s="16"/>
      <c r="F18" s="6"/>
      <c r="G18" s="6"/>
      <c r="H18" s="6"/>
      <c r="I18" s="6"/>
      <c r="J18" s="6"/>
      <c r="K18" s="29"/>
      <c r="L18" s="29"/>
      <c r="M18" s="29"/>
    </row>
    <row r="19" spans="1:13" ht="12.75" customHeight="1">
      <c r="A19" s="16">
        <v>13</v>
      </c>
      <c r="B19" s="42" t="s">
        <v>6</v>
      </c>
      <c r="C19" s="16"/>
      <c r="D19" s="31"/>
      <c r="E19" s="16"/>
      <c r="F19" s="6"/>
      <c r="G19" s="6"/>
      <c r="H19" s="6"/>
      <c r="I19" s="6"/>
      <c r="J19" s="6"/>
      <c r="K19" s="29"/>
      <c r="L19" s="29"/>
      <c r="M19" s="29"/>
    </row>
    <row r="20" spans="1:13" ht="12.75" customHeight="1">
      <c r="A20" s="16">
        <v>14</v>
      </c>
      <c r="B20" s="42" t="s">
        <v>7</v>
      </c>
      <c r="C20" s="16"/>
      <c r="D20" s="16"/>
      <c r="E20" s="16"/>
      <c r="F20" s="6"/>
      <c r="G20" s="6"/>
      <c r="H20" s="6"/>
      <c r="I20" s="6"/>
      <c r="J20" s="6"/>
      <c r="K20" s="29"/>
      <c r="L20" s="29"/>
      <c r="M20" s="29"/>
    </row>
    <row r="21" spans="1:13" ht="24.75" customHeight="1">
      <c r="A21" s="16">
        <v>15</v>
      </c>
      <c r="B21" s="42" t="s">
        <v>22</v>
      </c>
      <c r="C21" s="16"/>
      <c r="D21" s="16"/>
      <c r="E21" s="16"/>
      <c r="F21" s="6"/>
      <c r="G21" s="6"/>
      <c r="H21" s="6"/>
      <c r="I21" s="6"/>
      <c r="J21" s="6"/>
      <c r="K21" s="29"/>
      <c r="L21" s="29"/>
      <c r="M21" s="29"/>
    </row>
    <row r="22" spans="1:13" ht="24.75" customHeight="1">
      <c r="A22" s="16">
        <v>16</v>
      </c>
      <c r="B22" s="42" t="s">
        <v>89</v>
      </c>
      <c r="C22" s="16"/>
      <c r="D22" s="16"/>
      <c r="E22" s="16"/>
      <c r="F22" s="6"/>
      <c r="G22" s="6"/>
      <c r="H22" s="6"/>
      <c r="I22" s="6"/>
      <c r="J22" s="6"/>
      <c r="K22" s="29"/>
      <c r="L22" s="29"/>
      <c r="M22" s="29"/>
    </row>
    <row r="23" spans="1:13" ht="12.75" customHeight="1">
      <c r="A23" s="16">
        <v>17</v>
      </c>
      <c r="B23" s="42" t="s">
        <v>17</v>
      </c>
      <c r="C23" s="16"/>
      <c r="D23" s="16"/>
      <c r="E23" s="16"/>
      <c r="F23" s="6"/>
      <c r="G23" s="6"/>
      <c r="H23" s="6"/>
      <c r="I23" s="6"/>
      <c r="J23" s="6"/>
      <c r="K23" s="29"/>
      <c r="L23" s="29"/>
      <c r="M23" s="29"/>
    </row>
    <row r="24" spans="1:13" ht="12.75" customHeight="1">
      <c r="A24" s="16">
        <v>18</v>
      </c>
      <c r="B24" s="42" t="s">
        <v>8</v>
      </c>
      <c r="C24" s="16"/>
      <c r="D24" s="16"/>
      <c r="E24" s="16"/>
      <c r="F24" s="6"/>
      <c r="G24" s="6"/>
      <c r="H24" s="6"/>
      <c r="I24" s="6"/>
      <c r="J24" s="6"/>
      <c r="K24" s="29"/>
      <c r="L24" s="29"/>
      <c r="M24" s="29"/>
    </row>
    <row r="25" spans="1:13" ht="12.75" customHeight="1">
      <c r="A25" s="16">
        <v>19</v>
      </c>
      <c r="B25" s="42" t="s">
        <v>16</v>
      </c>
      <c r="C25" s="16"/>
      <c r="D25" s="16"/>
      <c r="E25" s="16"/>
      <c r="F25" s="16"/>
      <c r="G25" s="16"/>
      <c r="H25" s="16"/>
      <c r="I25" s="16"/>
      <c r="J25" s="16"/>
      <c r="K25" s="29"/>
      <c r="L25" s="29"/>
      <c r="M25" s="29"/>
    </row>
    <row r="26" spans="1:13" ht="12.75" customHeight="1">
      <c r="A26" s="16">
        <v>20</v>
      </c>
      <c r="B26" s="42" t="s">
        <v>13</v>
      </c>
      <c r="C26" s="16"/>
      <c r="D26" s="16"/>
      <c r="E26" s="16"/>
      <c r="F26" s="6"/>
      <c r="G26" s="6"/>
      <c r="H26" s="6"/>
      <c r="I26" s="6"/>
      <c r="J26" s="6"/>
      <c r="K26" s="29"/>
      <c r="L26" s="29"/>
      <c r="M26" s="29"/>
    </row>
    <row r="27" spans="1:13" ht="12.75" customHeight="1">
      <c r="A27" s="16">
        <v>21</v>
      </c>
      <c r="B27" s="42" t="s">
        <v>9</v>
      </c>
      <c r="C27" s="16"/>
      <c r="D27" s="16"/>
      <c r="E27" s="16"/>
      <c r="F27" s="6"/>
      <c r="G27" s="6"/>
      <c r="H27" s="6"/>
      <c r="I27" s="6"/>
      <c r="J27" s="6"/>
      <c r="K27" s="29"/>
      <c r="L27" s="29"/>
      <c r="M27" s="29"/>
    </row>
    <row r="28" spans="1:13" ht="12.75" customHeight="1">
      <c r="A28" s="16">
        <v>22</v>
      </c>
      <c r="B28" s="42" t="s">
        <v>15</v>
      </c>
      <c r="C28" s="16"/>
      <c r="D28" s="16"/>
      <c r="E28" s="16"/>
      <c r="F28" s="6"/>
      <c r="G28" s="6"/>
      <c r="H28" s="6"/>
      <c r="I28" s="6"/>
      <c r="J28" s="6"/>
      <c r="K28" s="29"/>
      <c r="L28" s="29"/>
      <c r="M28" s="29"/>
    </row>
    <row r="29" spans="1:13" ht="24.75" customHeight="1">
      <c r="A29" s="16">
        <v>23</v>
      </c>
      <c r="B29" s="42" t="s">
        <v>23</v>
      </c>
      <c r="C29" s="16"/>
      <c r="D29" s="16"/>
      <c r="E29" s="16"/>
      <c r="F29" s="6"/>
      <c r="G29" s="6"/>
      <c r="H29" s="6"/>
      <c r="I29" s="6"/>
      <c r="J29" s="6"/>
      <c r="K29" s="29"/>
      <c r="L29" s="29"/>
      <c r="M29" s="29"/>
    </row>
    <row r="30" spans="1:13" ht="24.75" customHeight="1">
      <c r="A30" s="16">
        <v>24</v>
      </c>
      <c r="B30" s="42" t="s">
        <v>14</v>
      </c>
      <c r="C30" s="16"/>
      <c r="D30" s="16"/>
      <c r="E30" s="16"/>
      <c r="F30" s="6"/>
      <c r="G30" s="6"/>
      <c r="H30" s="6"/>
      <c r="I30" s="6"/>
      <c r="J30" s="6"/>
      <c r="K30" s="29"/>
      <c r="L30" s="29"/>
      <c r="M30" s="29"/>
    </row>
    <row r="31" spans="1:13" ht="12.75" customHeight="1">
      <c r="A31" s="16">
        <v>25</v>
      </c>
      <c r="B31" s="42" t="s">
        <v>24</v>
      </c>
      <c r="C31" s="16"/>
      <c r="D31" s="16"/>
      <c r="E31" s="16"/>
      <c r="F31" s="6"/>
      <c r="G31" s="6"/>
      <c r="H31" s="6"/>
      <c r="I31" s="6"/>
      <c r="J31" s="6"/>
      <c r="K31" s="29"/>
      <c r="L31" s="29"/>
      <c r="M31" s="29"/>
    </row>
    <row r="32" spans="1:13" ht="12.75" customHeight="1">
      <c r="A32" s="16">
        <v>26</v>
      </c>
      <c r="B32" s="42" t="s">
        <v>21</v>
      </c>
      <c r="C32" s="16"/>
      <c r="D32" s="16"/>
      <c r="E32" s="16"/>
      <c r="F32" s="6"/>
      <c r="G32" s="6"/>
      <c r="H32" s="6"/>
      <c r="I32" s="6"/>
      <c r="J32" s="6"/>
      <c r="K32" s="29"/>
      <c r="L32" s="29"/>
      <c r="M32" s="29"/>
    </row>
    <row r="33" spans="1:13" ht="12.75" customHeight="1">
      <c r="A33" s="16">
        <v>27</v>
      </c>
      <c r="B33" s="42" t="s">
        <v>36</v>
      </c>
      <c r="C33" s="16"/>
      <c r="D33" s="16"/>
      <c r="E33" s="16"/>
      <c r="F33" s="6"/>
      <c r="G33" s="6"/>
      <c r="H33" s="6"/>
      <c r="I33" s="6"/>
      <c r="J33" s="6"/>
      <c r="K33" s="29"/>
      <c r="L33" s="29"/>
      <c r="M33" s="29"/>
    </row>
    <row r="34" spans="1:13" ht="12.75" customHeight="1">
      <c r="A34" s="16">
        <v>28</v>
      </c>
      <c r="B34" s="44" t="s">
        <v>123</v>
      </c>
      <c r="C34" s="16"/>
      <c r="D34" s="16"/>
      <c r="E34" s="16"/>
      <c r="F34" s="6"/>
      <c r="G34" s="6"/>
      <c r="H34" s="6"/>
      <c r="I34" s="6"/>
      <c r="J34" s="6"/>
      <c r="K34" s="29"/>
      <c r="L34" s="29"/>
      <c r="M34" s="29"/>
    </row>
    <row r="35" spans="1:13" ht="12.75" customHeight="1">
      <c r="A35" s="16">
        <v>29</v>
      </c>
      <c r="B35" s="45" t="s">
        <v>124</v>
      </c>
      <c r="C35" s="16"/>
      <c r="D35" s="16"/>
      <c r="E35" s="16"/>
      <c r="F35" s="6"/>
      <c r="G35" s="6"/>
      <c r="H35" s="6"/>
      <c r="I35" s="6"/>
      <c r="J35" s="6"/>
      <c r="K35" s="29"/>
      <c r="L35" s="29"/>
      <c r="M35" s="29"/>
    </row>
    <row r="36" spans="1:13" s="23" customFormat="1" ht="15" customHeight="1">
      <c r="A36" s="207" t="s">
        <v>0</v>
      </c>
      <c r="B36" s="207"/>
      <c r="C36" s="54">
        <f aca="true" t="shared" si="0" ref="C36:I36">SUM(C7:C35)</f>
        <v>0</v>
      </c>
      <c r="D36" s="54">
        <f t="shared" si="0"/>
        <v>0</v>
      </c>
      <c r="E36" s="54">
        <f t="shared" si="0"/>
        <v>0</v>
      </c>
      <c r="F36" s="54">
        <f t="shared" si="0"/>
        <v>0</v>
      </c>
      <c r="G36" s="54">
        <f t="shared" si="0"/>
        <v>0</v>
      </c>
      <c r="H36" s="54">
        <f t="shared" si="0"/>
        <v>0</v>
      </c>
      <c r="I36" s="54">
        <f t="shared" si="0"/>
        <v>0</v>
      </c>
      <c r="J36" s="54">
        <f>SUM(J7:J35)</f>
        <v>0</v>
      </c>
      <c r="K36" s="54">
        <f>SUM(K7:K35)</f>
        <v>0</v>
      </c>
      <c r="L36" s="54">
        <f>SUM(L7:L35)</f>
        <v>0</v>
      </c>
      <c r="M36" s="54">
        <f>SUM(M7:M35)</f>
        <v>0</v>
      </c>
    </row>
    <row r="37" spans="1:13" ht="12.7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164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</sheetData>
  <sheetProtection/>
  <mergeCells count="18">
    <mergeCell ref="A39:M39"/>
    <mergeCell ref="A38:L38"/>
    <mergeCell ref="J4:J5"/>
    <mergeCell ref="K4:K5"/>
    <mergeCell ref="L4:L5"/>
    <mergeCell ref="M4:M5"/>
    <mergeCell ref="A36:B36"/>
    <mergeCell ref="A37:M3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8"/>
  <sheetViews>
    <sheetView zoomScale="70" zoomScaleNormal="70" zoomScalePageLayoutView="0" workbookViewId="0" topLeftCell="A1">
      <selection activeCell="C3" sqref="C3:D4"/>
    </sheetView>
  </sheetViews>
  <sheetFormatPr defaultColWidth="9.140625" defaultRowHeight="12.75"/>
  <cols>
    <col min="1" max="1" width="3.8515625" style="163" customWidth="1"/>
    <col min="2" max="2" width="41.28125" style="163" customWidth="1"/>
    <col min="3" max="3" width="8.8515625" style="163" customWidth="1"/>
    <col min="4" max="4" width="13.57421875" style="163" customWidth="1"/>
    <col min="5" max="5" width="9.28125" style="163" customWidth="1"/>
    <col min="6" max="6" width="11.00390625" style="163" customWidth="1"/>
    <col min="7" max="7" width="14.140625" style="163" customWidth="1"/>
    <col min="8" max="8" width="8.57421875" style="163" customWidth="1"/>
    <col min="9" max="9" width="11.140625" style="163" customWidth="1"/>
    <col min="10" max="10" width="14.00390625" style="163" customWidth="1"/>
    <col min="11" max="16384" width="9.140625" style="163" customWidth="1"/>
  </cols>
  <sheetData>
    <row r="1" spans="1:10" s="159" customFormat="1" ht="19.5" customHeight="1">
      <c r="A1" s="229" t="s">
        <v>170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1.25" customHeight="1" thickBot="1">
      <c r="A2" s="160"/>
      <c r="B2" s="161"/>
      <c r="C2" s="161"/>
      <c r="D2" s="161"/>
      <c r="E2" s="161"/>
      <c r="F2" s="161"/>
      <c r="G2" s="161"/>
      <c r="H2" s="162"/>
      <c r="J2" s="164" t="s">
        <v>171</v>
      </c>
    </row>
    <row r="3" spans="1:10" ht="33" customHeight="1">
      <c r="A3" s="246" t="s">
        <v>80</v>
      </c>
      <c r="B3" s="248" t="s">
        <v>37</v>
      </c>
      <c r="C3" s="248" t="s">
        <v>172</v>
      </c>
      <c r="D3" s="248" t="s">
        <v>173</v>
      </c>
      <c r="E3" s="251" t="s">
        <v>174</v>
      </c>
      <c r="F3" s="248" t="s">
        <v>175</v>
      </c>
      <c r="G3" s="248" t="s">
        <v>176</v>
      </c>
      <c r="H3" s="248" t="s">
        <v>177</v>
      </c>
      <c r="I3" s="248" t="s">
        <v>178</v>
      </c>
      <c r="J3" s="254" t="s">
        <v>179</v>
      </c>
    </row>
    <row r="4" spans="1:10" ht="24" customHeight="1" thickBot="1">
      <c r="A4" s="247"/>
      <c r="B4" s="249"/>
      <c r="C4" s="250"/>
      <c r="D4" s="250"/>
      <c r="E4" s="252"/>
      <c r="F4" s="250"/>
      <c r="G4" s="250"/>
      <c r="H4" s="250"/>
      <c r="I4" s="253"/>
      <c r="J4" s="255"/>
    </row>
    <row r="5" spans="1:10" ht="9.75" customHeight="1" thickBot="1" thickTop="1">
      <c r="A5" s="165">
        <v>0</v>
      </c>
      <c r="B5" s="166">
        <v>1</v>
      </c>
      <c r="C5" s="166">
        <v>2</v>
      </c>
      <c r="D5" s="166">
        <v>3</v>
      </c>
      <c r="E5" s="166">
        <v>4</v>
      </c>
      <c r="F5" s="166">
        <v>5</v>
      </c>
      <c r="G5" s="166">
        <v>6</v>
      </c>
      <c r="H5" s="166">
        <v>7</v>
      </c>
      <c r="I5" s="166">
        <v>8</v>
      </c>
      <c r="J5" s="167">
        <v>9</v>
      </c>
    </row>
    <row r="6" spans="1:10" ht="15.75" customHeight="1" thickTop="1">
      <c r="A6" s="168">
        <v>1</v>
      </c>
      <c r="B6" s="169" t="s">
        <v>18</v>
      </c>
      <c r="C6" s="170">
        <v>91752</v>
      </c>
      <c r="D6" s="171">
        <v>817542</v>
      </c>
      <c r="E6" s="170">
        <v>81</v>
      </c>
      <c r="F6" s="170">
        <v>281</v>
      </c>
      <c r="G6" s="170">
        <v>13</v>
      </c>
      <c r="H6" s="172">
        <f>E6/D6*1000</f>
        <v>0.09907747858825602</v>
      </c>
      <c r="I6" s="172">
        <f>F6/C6*1000</f>
        <v>3.06260353997733</v>
      </c>
      <c r="J6" s="173">
        <f>G6/C6*1000</f>
        <v>0.14168628476763448</v>
      </c>
    </row>
    <row r="7" spans="1:10" ht="15.75" customHeight="1">
      <c r="A7" s="174">
        <v>2</v>
      </c>
      <c r="B7" s="175" t="s">
        <v>19</v>
      </c>
      <c r="C7" s="170">
        <v>13706</v>
      </c>
      <c r="D7" s="176">
        <v>70183</v>
      </c>
      <c r="E7" s="176">
        <v>20</v>
      </c>
      <c r="F7" s="176">
        <v>7</v>
      </c>
      <c r="G7" s="176">
        <v>2</v>
      </c>
      <c r="H7" s="172">
        <f aca="true" t="shared" si="0" ref="H7:H31">E7/D7*1000</f>
        <v>0.28496929455851133</v>
      </c>
      <c r="I7" s="172">
        <f>F7/C7*1000</f>
        <v>0.5107252298263535</v>
      </c>
      <c r="J7" s="173">
        <f aca="true" t="shared" si="1" ref="J7:J30">G7/C7*1000</f>
        <v>0.14592149423610096</v>
      </c>
    </row>
    <row r="8" spans="1:10" ht="15.75" customHeight="1">
      <c r="A8" s="174">
        <v>3</v>
      </c>
      <c r="B8" s="177" t="s">
        <v>1</v>
      </c>
      <c r="C8" s="170">
        <v>25893</v>
      </c>
      <c r="D8" s="176">
        <v>156983</v>
      </c>
      <c r="E8" s="176">
        <v>60</v>
      </c>
      <c r="F8" s="176">
        <v>13</v>
      </c>
      <c r="G8" s="176">
        <v>4</v>
      </c>
      <c r="H8" s="172">
        <f t="shared" si="0"/>
        <v>0.38220699056585744</v>
      </c>
      <c r="I8" s="172">
        <f aca="true" t="shared" si="2" ref="I8:I31">F8/C8*1000</f>
        <v>0.5020661954968525</v>
      </c>
      <c r="J8" s="173">
        <f t="shared" si="1"/>
        <v>0.15448190630672382</v>
      </c>
    </row>
    <row r="9" spans="1:10" ht="15.75" customHeight="1">
      <c r="A9" s="174">
        <v>4</v>
      </c>
      <c r="B9" s="177" t="s">
        <v>2</v>
      </c>
      <c r="C9" s="170">
        <v>19769</v>
      </c>
      <c r="D9" s="176">
        <v>134386</v>
      </c>
      <c r="E9" s="176">
        <v>133</v>
      </c>
      <c r="F9" s="176">
        <v>93</v>
      </c>
      <c r="G9" s="176">
        <v>4</v>
      </c>
      <c r="H9" s="172">
        <f t="shared" si="0"/>
        <v>0.9896864256693405</v>
      </c>
      <c r="I9" s="172">
        <f t="shared" si="2"/>
        <v>4.704335070059184</v>
      </c>
      <c r="J9" s="173">
        <f t="shared" si="1"/>
        <v>0.20233699226061005</v>
      </c>
    </row>
    <row r="10" spans="1:10" ht="15.75" customHeight="1">
      <c r="A10" s="174">
        <v>5</v>
      </c>
      <c r="B10" s="175" t="s">
        <v>3</v>
      </c>
      <c r="C10" s="170">
        <v>17368</v>
      </c>
      <c r="D10" s="176">
        <v>107277</v>
      </c>
      <c r="E10" s="176">
        <v>28</v>
      </c>
      <c r="F10" s="176">
        <v>39</v>
      </c>
      <c r="G10" s="176">
        <v>1</v>
      </c>
      <c r="H10" s="172">
        <f t="shared" si="0"/>
        <v>0.26100655312881604</v>
      </c>
      <c r="I10" s="172">
        <f t="shared" si="2"/>
        <v>2.245508982035928</v>
      </c>
      <c r="J10" s="173">
        <f t="shared" si="1"/>
        <v>0.05757715338553662</v>
      </c>
    </row>
    <row r="11" spans="1:10" ht="15.75" customHeight="1">
      <c r="A11" s="174">
        <v>6</v>
      </c>
      <c r="B11" s="175" t="s">
        <v>11</v>
      </c>
      <c r="C11" s="170">
        <v>9575</v>
      </c>
      <c r="D11" s="176">
        <v>64300</v>
      </c>
      <c r="E11" s="176">
        <v>17</v>
      </c>
      <c r="F11" s="176">
        <v>5</v>
      </c>
      <c r="G11" s="176">
        <v>1</v>
      </c>
      <c r="H11" s="172">
        <f t="shared" si="0"/>
        <v>0.2643856920684292</v>
      </c>
      <c r="I11" s="172">
        <f t="shared" si="2"/>
        <v>0.5221932114882506</v>
      </c>
      <c r="J11" s="173">
        <f t="shared" si="1"/>
        <v>0.10443864229765012</v>
      </c>
    </row>
    <row r="12" spans="1:10" ht="15.75" customHeight="1">
      <c r="A12" s="174">
        <v>7</v>
      </c>
      <c r="B12" s="177" t="s">
        <v>4</v>
      </c>
      <c r="C12" s="170">
        <v>15796</v>
      </c>
      <c r="D12" s="176">
        <v>72418</v>
      </c>
      <c r="E12" s="176">
        <v>0</v>
      </c>
      <c r="F12" s="176">
        <v>0</v>
      </c>
      <c r="G12" s="176">
        <v>0</v>
      </c>
      <c r="H12" s="172">
        <f t="shared" si="0"/>
        <v>0</v>
      </c>
      <c r="I12" s="172">
        <f t="shared" si="2"/>
        <v>0</v>
      </c>
      <c r="J12" s="173">
        <f t="shared" si="1"/>
        <v>0</v>
      </c>
    </row>
    <row r="13" spans="1:10" ht="15.75" customHeight="1">
      <c r="A13" s="174">
        <v>8</v>
      </c>
      <c r="B13" s="175" t="s">
        <v>5</v>
      </c>
      <c r="C13" s="170">
        <v>11778</v>
      </c>
      <c r="D13" s="176">
        <v>73496</v>
      </c>
      <c r="E13" s="176">
        <v>0</v>
      </c>
      <c r="F13" s="176">
        <v>0</v>
      </c>
      <c r="G13" s="176">
        <v>1</v>
      </c>
      <c r="H13" s="172">
        <f t="shared" si="0"/>
        <v>0</v>
      </c>
      <c r="I13" s="172">
        <f t="shared" si="2"/>
        <v>0</v>
      </c>
      <c r="J13" s="173">
        <f t="shared" si="1"/>
        <v>0.08490405841399219</v>
      </c>
    </row>
    <row r="14" spans="1:10" ht="21.75" customHeight="1">
      <c r="A14" s="174">
        <v>9</v>
      </c>
      <c r="B14" s="175" t="s">
        <v>180</v>
      </c>
      <c r="C14" s="170">
        <v>19104</v>
      </c>
      <c r="D14" s="176">
        <v>103415</v>
      </c>
      <c r="E14" s="176">
        <v>2</v>
      </c>
      <c r="F14" s="176">
        <v>4</v>
      </c>
      <c r="G14" s="176">
        <v>0</v>
      </c>
      <c r="H14" s="172">
        <f t="shared" si="0"/>
        <v>0.01933955422327515</v>
      </c>
      <c r="I14" s="172">
        <f t="shared" si="2"/>
        <v>0.20938023450586266</v>
      </c>
      <c r="J14" s="173">
        <f t="shared" si="1"/>
        <v>0</v>
      </c>
    </row>
    <row r="15" spans="1:10" ht="21" customHeight="1">
      <c r="A15" s="174">
        <v>10</v>
      </c>
      <c r="B15" s="175" t="s">
        <v>181</v>
      </c>
      <c r="C15" s="170">
        <v>802</v>
      </c>
      <c r="D15" s="176">
        <v>8200</v>
      </c>
      <c r="E15" s="176">
        <v>0</v>
      </c>
      <c r="F15" s="176">
        <v>0</v>
      </c>
      <c r="G15" s="176">
        <v>0</v>
      </c>
      <c r="H15" s="172">
        <f t="shared" si="0"/>
        <v>0</v>
      </c>
      <c r="I15" s="172">
        <f t="shared" si="2"/>
        <v>0</v>
      </c>
      <c r="J15" s="173">
        <f t="shared" si="1"/>
        <v>0</v>
      </c>
    </row>
    <row r="16" spans="1:10" ht="15.75" customHeight="1">
      <c r="A16" s="174">
        <v>11</v>
      </c>
      <c r="B16" s="175" t="s">
        <v>20</v>
      </c>
      <c r="C16" s="170">
        <v>12962</v>
      </c>
      <c r="D16" s="176">
        <v>115185</v>
      </c>
      <c r="E16" s="176">
        <v>26</v>
      </c>
      <c r="F16" s="176">
        <v>11</v>
      </c>
      <c r="G16" s="176">
        <v>12</v>
      </c>
      <c r="H16" s="172">
        <f t="shared" si="0"/>
        <v>0.2257238355688675</v>
      </c>
      <c r="I16" s="172">
        <f t="shared" si="2"/>
        <v>0.8486344699891991</v>
      </c>
      <c r="J16" s="173">
        <f t="shared" si="1"/>
        <v>0.9257830581700355</v>
      </c>
    </row>
    <row r="17" spans="1:10" ht="15.75" customHeight="1">
      <c r="A17" s="174">
        <v>12</v>
      </c>
      <c r="B17" s="175" t="s">
        <v>6</v>
      </c>
      <c r="C17" s="170">
        <v>1090</v>
      </c>
      <c r="D17" s="176">
        <v>31099</v>
      </c>
      <c r="E17" s="176">
        <v>0</v>
      </c>
      <c r="F17" s="176">
        <v>0</v>
      </c>
      <c r="G17" s="176">
        <v>0</v>
      </c>
      <c r="H17" s="172">
        <f t="shared" si="0"/>
        <v>0</v>
      </c>
      <c r="I17" s="172">
        <f t="shared" si="2"/>
        <v>0</v>
      </c>
      <c r="J17" s="173">
        <f t="shared" si="1"/>
        <v>0</v>
      </c>
    </row>
    <row r="18" spans="1:10" ht="15.75" customHeight="1">
      <c r="A18" s="174">
        <v>13</v>
      </c>
      <c r="B18" s="175" t="s">
        <v>7</v>
      </c>
      <c r="C18" s="170">
        <v>8005</v>
      </c>
      <c r="D18" s="176">
        <v>31565</v>
      </c>
      <c r="E18" s="176">
        <v>7</v>
      </c>
      <c r="F18" s="176">
        <v>0</v>
      </c>
      <c r="G18" s="176">
        <v>0</v>
      </c>
      <c r="H18" s="172">
        <f t="shared" si="0"/>
        <v>0.22176461270394424</v>
      </c>
      <c r="I18" s="172">
        <f t="shared" si="2"/>
        <v>0</v>
      </c>
      <c r="J18" s="173">
        <f t="shared" si="1"/>
        <v>0</v>
      </c>
    </row>
    <row r="19" spans="1:10" ht="20.25" customHeight="1">
      <c r="A19" s="174">
        <v>14</v>
      </c>
      <c r="B19" s="175" t="s">
        <v>22</v>
      </c>
      <c r="C19" s="170">
        <v>5567</v>
      </c>
      <c r="D19" s="176">
        <v>66449</v>
      </c>
      <c r="E19" s="176">
        <v>3</v>
      </c>
      <c r="F19" s="176">
        <v>6</v>
      </c>
      <c r="G19" s="176">
        <v>1</v>
      </c>
      <c r="H19" s="172">
        <f t="shared" si="0"/>
        <v>0.04514740628150913</v>
      </c>
      <c r="I19" s="172">
        <f t="shared" si="2"/>
        <v>1.0777797736662476</v>
      </c>
      <c r="J19" s="173">
        <f t="shared" si="1"/>
        <v>0.17962996227770792</v>
      </c>
    </row>
    <row r="20" spans="1:10" ht="18.75" customHeight="1">
      <c r="A20" s="174">
        <v>15</v>
      </c>
      <c r="B20" s="175" t="s">
        <v>182</v>
      </c>
      <c r="C20" s="170">
        <v>2563</v>
      </c>
      <c r="D20" s="176">
        <v>121007</v>
      </c>
      <c r="E20" s="176">
        <v>0</v>
      </c>
      <c r="F20" s="176">
        <v>0</v>
      </c>
      <c r="G20" s="176">
        <v>0</v>
      </c>
      <c r="H20" s="172">
        <f t="shared" si="0"/>
        <v>0</v>
      </c>
      <c r="I20" s="172">
        <f t="shared" si="2"/>
        <v>0</v>
      </c>
      <c r="J20" s="173">
        <f t="shared" si="1"/>
        <v>0</v>
      </c>
    </row>
    <row r="21" spans="1:10" ht="21" customHeight="1">
      <c r="A21" s="174">
        <v>16</v>
      </c>
      <c r="B21" s="175" t="s">
        <v>17</v>
      </c>
      <c r="C21" s="170">
        <v>9440</v>
      </c>
      <c r="D21" s="176">
        <v>138895</v>
      </c>
      <c r="E21" s="176">
        <v>57</v>
      </c>
      <c r="F21" s="176">
        <v>31</v>
      </c>
      <c r="G21" s="176">
        <v>17</v>
      </c>
      <c r="H21" s="172">
        <f t="shared" si="0"/>
        <v>0.41038194319449944</v>
      </c>
      <c r="I21" s="172">
        <f t="shared" si="2"/>
        <v>3.2838983050847457</v>
      </c>
      <c r="J21" s="173">
        <f t="shared" si="1"/>
        <v>1.8008474576271187</v>
      </c>
    </row>
    <row r="22" spans="1:10" ht="15.75" customHeight="1">
      <c r="A22" s="174">
        <v>17</v>
      </c>
      <c r="B22" s="175" t="s">
        <v>8</v>
      </c>
      <c r="C22" s="170">
        <v>841</v>
      </c>
      <c r="D22" s="176">
        <v>39697</v>
      </c>
      <c r="E22" s="176">
        <v>0</v>
      </c>
      <c r="F22" s="176">
        <v>0</v>
      </c>
      <c r="G22" s="176">
        <v>0</v>
      </c>
      <c r="H22" s="172">
        <f t="shared" si="0"/>
        <v>0</v>
      </c>
      <c r="I22" s="172">
        <f t="shared" si="2"/>
        <v>0</v>
      </c>
      <c r="J22" s="173">
        <f t="shared" si="1"/>
        <v>0</v>
      </c>
    </row>
    <row r="23" spans="1:10" ht="21" customHeight="1">
      <c r="A23" s="174">
        <v>18</v>
      </c>
      <c r="B23" s="175" t="s">
        <v>16</v>
      </c>
      <c r="C23" s="170">
        <v>4218</v>
      </c>
      <c r="D23" s="176">
        <v>30971</v>
      </c>
      <c r="E23" s="176">
        <v>21</v>
      </c>
      <c r="F23" s="176">
        <v>3</v>
      </c>
      <c r="G23" s="176">
        <v>1</v>
      </c>
      <c r="H23" s="172">
        <f t="shared" si="0"/>
        <v>0.6780536631041942</v>
      </c>
      <c r="I23" s="172">
        <f t="shared" si="2"/>
        <v>0.7112375533428166</v>
      </c>
      <c r="J23" s="173">
        <f t="shared" si="1"/>
        <v>0.2370791844476055</v>
      </c>
    </row>
    <row r="24" spans="1:10" ht="15.75" customHeight="1">
      <c r="A24" s="174">
        <v>19</v>
      </c>
      <c r="B24" s="175" t="s">
        <v>13</v>
      </c>
      <c r="C24" s="170">
        <v>963</v>
      </c>
      <c r="D24" s="176">
        <v>14163</v>
      </c>
      <c r="E24" s="176">
        <v>1</v>
      </c>
      <c r="F24" s="176">
        <v>0</v>
      </c>
      <c r="G24" s="176">
        <v>0</v>
      </c>
      <c r="H24" s="172">
        <f t="shared" si="0"/>
        <v>0.07060650992021465</v>
      </c>
      <c r="I24" s="172">
        <f t="shared" si="2"/>
        <v>0</v>
      </c>
      <c r="J24" s="173">
        <f t="shared" si="1"/>
        <v>0</v>
      </c>
    </row>
    <row r="25" spans="1:10" ht="15.75" customHeight="1">
      <c r="A25" s="174">
        <v>20</v>
      </c>
      <c r="B25" s="175" t="s">
        <v>9</v>
      </c>
      <c r="C25" s="170">
        <v>5424</v>
      </c>
      <c r="D25" s="176">
        <v>130382</v>
      </c>
      <c r="E25" s="176">
        <v>92</v>
      </c>
      <c r="F25" s="176">
        <v>0</v>
      </c>
      <c r="G25" s="176">
        <v>0</v>
      </c>
      <c r="H25" s="172">
        <f t="shared" si="0"/>
        <v>0.7056188737709194</v>
      </c>
      <c r="I25" s="172">
        <f t="shared" si="2"/>
        <v>0</v>
      </c>
      <c r="J25" s="173">
        <f t="shared" si="1"/>
        <v>0</v>
      </c>
    </row>
    <row r="26" spans="1:10" ht="15.75" customHeight="1">
      <c r="A26" s="174">
        <v>21</v>
      </c>
      <c r="B26" s="175" t="s">
        <v>15</v>
      </c>
      <c r="C26" s="170">
        <v>2435</v>
      </c>
      <c r="D26" s="176">
        <v>104521</v>
      </c>
      <c r="E26" s="176">
        <v>110</v>
      </c>
      <c r="F26" s="176">
        <v>88</v>
      </c>
      <c r="G26" s="176">
        <v>1</v>
      </c>
      <c r="H26" s="172">
        <f t="shared" si="0"/>
        <v>1.05242008782924</v>
      </c>
      <c r="I26" s="172">
        <f t="shared" si="2"/>
        <v>36.139630390143736</v>
      </c>
      <c r="J26" s="173">
        <f t="shared" si="1"/>
        <v>0.4106776180698152</v>
      </c>
    </row>
    <row r="27" spans="1:10" ht="22.5" customHeight="1">
      <c r="A27" s="174">
        <v>22</v>
      </c>
      <c r="B27" s="175" t="s">
        <v>183</v>
      </c>
      <c r="C27" s="170">
        <v>232</v>
      </c>
      <c r="D27" s="176">
        <v>21076</v>
      </c>
      <c r="E27" s="176">
        <v>4</v>
      </c>
      <c r="F27" s="176">
        <v>0</v>
      </c>
      <c r="G27" s="176">
        <v>0</v>
      </c>
      <c r="H27" s="172">
        <f t="shared" si="0"/>
        <v>0.18978933383943822</v>
      </c>
      <c r="I27" s="172">
        <f t="shared" si="2"/>
        <v>0</v>
      </c>
      <c r="J27" s="173">
        <f t="shared" si="1"/>
        <v>0</v>
      </c>
    </row>
    <row r="28" spans="1:10" ht="21.75" customHeight="1">
      <c r="A28" s="174">
        <v>23</v>
      </c>
      <c r="B28" s="175" t="s">
        <v>14</v>
      </c>
      <c r="C28" s="170">
        <v>563</v>
      </c>
      <c r="D28" s="176">
        <v>41485</v>
      </c>
      <c r="E28" s="176">
        <v>32</v>
      </c>
      <c r="F28" s="176">
        <v>0</v>
      </c>
      <c r="G28" s="176">
        <v>0</v>
      </c>
      <c r="H28" s="172">
        <f t="shared" si="0"/>
        <v>0.7713631433048089</v>
      </c>
      <c r="I28" s="172">
        <f t="shared" si="2"/>
        <v>0</v>
      </c>
      <c r="J28" s="173">
        <f t="shared" si="1"/>
        <v>0</v>
      </c>
    </row>
    <row r="29" spans="1:10" ht="22.5" customHeight="1">
      <c r="A29" s="174">
        <v>24</v>
      </c>
      <c r="B29" s="175" t="s">
        <v>24</v>
      </c>
      <c r="C29" s="170">
        <v>591</v>
      </c>
      <c r="D29" s="176">
        <v>7517</v>
      </c>
      <c r="E29" s="176">
        <v>0</v>
      </c>
      <c r="F29" s="176">
        <v>0</v>
      </c>
      <c r="G29" s="176">
        <v>0</v>
      </c>
      <c r="H29" s="172">
        <f t="shared" si="0"/>
        <v>0</v>
      </c>
      <c r="I29" s="172">
        <f t="shared" si="2"/>
        <v>0</v>
      </c>
      <c r="J29" s="173">
        <f t="shared" si="1"/>
        <v>0</v>
      </c>
    </row>
    <row r="30" spans="1:10" ht="17.25" customHeight="1">
      <c r="A30" s="178">
        <v>25</v>
      </c>
      <c r="B30" s="175" t="s">
        <v>21</v>
      </c>
      <c r="C30" s="170">
        <v>764</v>
      </c>
      <c r="D30" s="179">
        <v>3022</v>
      </c>
      <c r="E30" s="179">
        <v>0</v>
      </c>
      <c r="F30" s="179">
        <v>0</v>
      </c>
      <c r="G30" s="179">
        <v>0</v>
      </c>
      <c r="H30" s="172">
        <f t="shared" si="0"/>
        <v>0</v>
      </c>
      <c r="I30" s="172">
        <f t="shared" si="2"/>
        <v>0</v>
      </c>
      <c r="J30" s="173">
        <f t="shared" si="1"/>
        <v>0</v>
      </c>
    </row>
    <row r="31" spans="1:10" ht="17.25" customHeight="1" thickBot="1">
      <c r="A31" s="180">
        <v>26</v>
      </c>
      <c r="B31" s="181" t="s">
        <v>36</v>
      </c>
      <c r="C31" s="182">
        <v>968</v>
      </c>
      <c r="D31" s="183">
        <v>10696</v>
      </c>
      <c r="E31" s="183">
        <v>17</v>
      </c>
      <c r="F31" s="183">
        <v>0</v>
      </c>
      <c r="G31" s="183">
        <v>0</v>
      </c>
      <c r="H31" s="184">
        <f t="shared" si="0"/>
        <v>1.5893792071802542</v>
      </c>
      <c r="I31" s="184">
        <f t="shared" si="2"/>
        <v>0</v>
      </c>
      <c r="J31" s="185">
        <v>0</v>
      </c>
    </row>
    <row r="32" spans="1:10" s="189" customFormat="1" ht="29.25" customHeight="1" thickBot="1" thickTop="1">
      <c r="A32" s="256" t="s">
        <v>0</v>
      </c>
      <c r="B32" s="257"/>
      <c r="C32" s="186">
        <f>SUM(C6:C31)</f>
        <v>282169</v>
      </c>
      <c r="D32" s="186">
        <f>SUM(D6:D31)</f>
        <v>2515930</v>
      </c>
      <c r="E32" s="186">
        <f>SUM(E6:E31)</f>
        <v>711</v>
      </c>
      <c r="F32" s="186">
        <f>SUM(F6:F31)</f>
        <v>581</v>
      </c>
      <c r="G32" s="186">
        <f>SUM(G6:G31)</f>
        <v>58</v>
      </c>
      <c r="H32" s="187">
        <f>E32/D32*1000</f>
        <v>0.2825992774043793</v>
      </c>
      <c r="I32" s="187">
        <f>F32/C32*1000</f>
        <v>2.059049718431153</v>
      </c>
      <c r="J32" s="188">
        <f>G32/C32*1000</f>
        <v>0.20555057430121665</v>
      </c>
    </row>
    <row r="33" spans="1:10" ht="14.25" customHeight="1">
      <c r="A33" s="163" t="s">
        <v>184</v>
      </c>
      <c r="B33" s="190" t="s">
        <v>185</v>
      </c>
      <c r="C33" s="191"/>
      <c r="D33" s="191"/>
      <c r="E33" s="191"/>
      <c r="F33" s="191"/>
      <c r="G33" s="191"/>
      <c r="H33" s="191"/>
      <c r="I33" s="191"/>
      <c r="J33" s="191"/>
    </row>
    <row r="34" spans="1:10" ht="13.5" customHeight="1">
      <c r="A34" s="258" t="s">
        <v>186</v>
      </c>
      <c r="B34" s="258"/>
      <c r="C34" s="258"/>
      <c r="D34" s="258"/>
      <c r="E34" s="258"/>
      <c r="F34" s="258"/>
      <c r="G34" s="258"/>
      <c r="H34" s="258"/>
      <c r="I34" s="258"/>
      <c r="J34" s="258"/>
    </row>
    <row r="38" ht="13.5">
      <c r="B38" s="192"/>
    </row>
  </sheetData>
  <sheetProtection/>
  <mergeCells count="13">
    <mergeCell ref="J3:J4"/>
    <mergeCell ref="A32:B32"/>
    <mergeCell ref="A34:J3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M39"/>
  <sheetViews>
    <sheetView zoomScalePageLayoutView="0" workbookViewId="0" topLeftCell="A20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3" s="10" customFormat="1" ht="24.75" customHeight="1">
      <c r="A2" s="212" t="s">
        <v>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128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79">
        <v>26</v>
      </c>
      <c r="D7" s="79">
        <v>126</v>
      </c>
      <c r="E7" s="79">
        <v>188</v>
      </c>
      <c r="F7" s="79">
        <v>168</v>
      </c>
      <c r="G7" s="79">
        <v>152</v>
      </c>
      <c r="H7" s="79">
        <v>382</v>
      </c>
      <c r="I7" s="79">
        <v>292</v>
      </c>
      <c r="J7" s="79">
        <v>322</v>
      </c>
      <c r="K7" s="79">
        <v>301</v>
      </c>
      <c r="L7" s="79">
        <v>342</v>
      </c>
      <c r="M7" s="79">
        <v>281</v>
      </c>
    </row>
    <row r="8" spans="1:13" ht="12.75" customHeight="1">
      <c r="A8" s="16">
        <v>2</v>
      </c>
      <c r="B8" s="42" t="s">
        <v>19</v>
      </c>
      <c r="C8" s="68">
        <v>26</v>
      </c>
      <c r="D8" s="68">
        <v>62</v>
      </c>
      <c r="E8" s="68">
        <v>103</v>
      </c>
      <c r="F8" s="68">
        <v>89</v>
      </c>
      <c r="G8" s="68">
        <v>31</v>
      </c>
      <c r="H8" s="68">
        <v>32</v>
      </c>
      <c r="I8" s="68">
        <v>24</v>
      </c>
      <c r="J8" s="68">
        <v>2</v>
      </c>
      <c r="K8" s="68">
        <v>6</v>
      </c>
      <c r="L8" s="68">
        <v>6</v>
      </c>
      <c r="M8" s="68">
        <v>7</v>
      </c>
    </row>
    <row r="9" spans="1:13" ht="12.75" customHeight="1">
      <c r="A9" s="16">
        <v>3</v>
      </c>
      <c r="B9" s="43" t="s">
        <v>1</v>
      </c>
      <c r="C9" s="68">
        <v>30</v>
      </c>
      <c r="D9" s="68">
        <v>126</v>
      </c>
      <c r="E9" s="68">
        <v>118</v>
      </c>
      <c r="F9" s="68">
        <v>161</v>
      </c>
      <c r="G9" s="68">
        <v>46</v>
      </c>
      <c r="H9" s="68">
        <v>52</v>
      </c>
      <c r="I9" s="68">
        <v>9</v>
      </c>
      <c r="J9" s="68">
        <v>7</v>
      </c>
      <c r="K9" s="68">
        <v>5</v>
      </c>
      <c r="L9" s="68">
        <v>9</v>
      </c>
      <c r="M9" s="68">
        <v>13</v>
      </c>
    </row>
    <row r="10" spans="1:13" ht="12.75" customHeight="1">
      <c r="A10" s="16">
        <v>4</v>
      </c>
      <c r="B10" s="43" t="s">
        <v>2</v>
      </c>
      <c r="C10" s="67">
        <v>58</v>
      </c>
      <c r="D10" s="67">
        <v>160</v>
      </c>
      <c r="E10" s="67">
        <v>212</v>
      </c>
      <c r="F10" s="67">
        <v>243</v>
      </c>
      <c r="G10" s="67">
        <v>113</v>
      </c>
      <c r="H10" s="67">
        <v>159</v>
      </c>
      <c r="I10" s="67">
        <v>131</v>
      </c>
      <c r="J10" s="67">
        <v>111</v>
      </c>
      <c r="K10" s="67">
        <v>147</v>
      </c>
      <c r="L10" s="67">
        <v>123</v>
      </c>
      <c r="M10" s="67">
        <v>93</v>
      </c>
    </row>
    <row r="11" spans="1:13" ht="12.75" customHeight="1">
      <c r="A11" s="16">
        <v>5</v>
      </c>
      <c r="B11" s="42" t="s">
        <v>3</v>
      </c>
      <c r="C11" s="70">
        <v>12</v>
      </c>
      <c r="D11" s="70">
        <v>19</v>
      </c>
      <c r="E11" s="70">
        <v>51</v>
      </c>
      <c r="F11" s="70">
        <v>69</v>
      </c>
      <c r="G11" s="70">
        <v>25</v>
      </c>
      <c r="H11" s="70">
        <v>52</v>
      </c>
      <c r="I11" s="70">
        <v>37</v>
      </c>
      <c r="J11" s="70">
        <v>51</v>
      </c>
      <c r="K11" s="70">
        <v>41</v>
      </c>
      <c r="L11" s="70">
        <v>49</v>
      </c>
      <c r="M11" s="70">
        <v>39</v>
      </c>
    </row>
    <row r="12" spans="1:13" ht="12.75" customHeight="1">
      <c r="A12" s="16">
        <v>6</v>
      </c>
      <c r="B12" s="42" t="s">
        <v>11</v>
      </c>
      <c r="C12" s="68">
        <v>20</v>
      </c>
      <c r="D12" s="68">
        <v>29</v>
      </c>
      <c r="E12" s="68">
        <v>27</v>
      </c>
      <c r="F12" s="68">
        <v>24</v>
      </c>
      <c r="G12" s="68">
        <v>6</v>
      </c>
      <c r="H12" s="68">
        <v>14</v>
      </c>
      <c r="I12" s="68">
        <v>14</v>
      </c>
      <c r="J12" s="68">
        <v>15</v>
      </c>
      <c r="K12" s="68">
        <v>12</v>
      </c>
      <c r="L12" s="68">
        <v>12</v>
      </c>
      <c r="M12" s="68">
        <v>5</v>
      </c>
    </row>
    <row r="13" spans="1:13" ht="12.75" customHeight="1">
      <c r="A13" s="16">
        <v>7</v>
      </c>
      <c r="B13" s="43" t="s">
        <v>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</v>
      </c>
      <c r="M13" s="68"/>
    </row>
    <row r="14" spans="1:13" ht="12.75" customHeight="1">
      <c r="A14" s="16">
        <v>8</v>
      </c>
      <c r="B14" s="43" t="s">
        <v>122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2.75" customHeight="1">
      <c r="A15" s="16">
        <v>9</v>
      </c>
      <c r="B15" s="42" t="s">
        <v>5</v>
      </c>
      <c r="C15" s="68">
        <v>1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/>
    </row>
    <row r="16" spans="1:13" ht="24.75" customHeight="1">
      <c r="A16" s="16">
        <v>10</v>
      </c>
      <c r="B16" s="42" t="s">
        <v>86</v>
      </c>
      <c r="C16" s="68">
        <v>5</v>
      </c>
      <c r="D16" s="68">
        <v>8</v>
      </c>
      <c r="E16" s="68">
        <v>10</v>
      </c>
      <c r="F16" s="68">
        <v>9</v>
      </c>
      <c r="G16" s="68">
        <v>4</v>
      </c>
      <c r="H16" s="68">
        <v>3</v>
      </c>
      <c r="I16" s="68">
        <v>2</v>
      </c>
      <c r="J16" s="68">
        <v>2</v>
      </c>
      <c r="K16" s="68">
        <v>4</v>
      </c>
      <c r="L16" s="68">
        <v>2</v>
      </c>
      <c r="M16" s="68">
        <v>4</v>
      </c>
    </row>
    <row r="17" spans="1:13" ht="12.75" customHeight="1">
      <c r="A17" s="16">
        <v>11</v>
      </c>
      <c r="B17" s="42" t="s">
        <v>140</v>
      </c>
      <c r="C17" s="68">
        <v>0</v>
      </c>
      <c r="D17" s="68"/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/>
    </row>
    <row r="18" spans="1:13" ht="12.75" customHeight="1">
      <c r="A18" s="16">
        <v>12</v>
      </c>
      <c r="B18" s="42" t="s">
        <v>20</v>
      </c>
      <c r="C18" s="68">
        <v>2</v>
      </c>
      <c r="D18" s="68">
        <v>3</v>
      </c>
      <c r="E18" s="68">
        <v>14</v>
      </c>
      <c r="F18" s="68">
        <v>6</v>
      </c>
      <c r="G18" s="68">
        <v>0</v>
      </c>
      <c r="H18" s="68">
        <v>2</v>
      </c>
      <c r="I18" s="68">
        <v>0</v>
      </c>
      <c r="J18" s="68">
        <v>2</v>
      </c>
      <c r="K18" s="68">
        <v>2</v>
      </c>
      <c r="L18" s="68">
        <v>1</v>
      </c>
      <c r="M18" s="68">
        <v>11</v>
      </c>
    </row>
    <row r="19" spans="1:13" ht="12.75" customHeight="1">
      <c r="A19" s="16">
        <v>13</v>
      </c>
      <c r="B19" s="42" t="s">
        <v>6</v>
      </c>
      <c r="C19" s="68">
        <v>0</v>
      </c>
      <c r="D19" s="80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/>
    </row>
    <row r="20" spans="1:13" ht="12.75" customHeight="1">
      <c r="A20" s="16">
        <v>14</v>
      </c>
      <c r="B20" s="42" t="s">
        <v>7</v>
      </c>
      <c r="C20" s="68">
        <v>0</v>
      </c>
      <c r="D20" s="68"/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/>
    </row>
    <row r="21" spans="1:13" ht="24.75" customHeight="1">
      <c r="A21" s="16">
        <v>15</v>
      </c>
      <c r="B21" s="42" t="s">
        <v>22</v>
      </c>
      <c r="C21" s="68">
        <v>63</v>
      </c>
      <c r="D21" s="68">
        <v>60</v>
      </c>
      <c r="E21" s="68">
        <v>57</v>
      </c>
      <c r="F21" s="68">
        <v>30</v>
      </c>
      <c r="G21" s="68">
        <v>45</v>
      </c>
      <c r="H21" s="68">
        <v>33</v>
      </c>
      <c r="I21" s="68">
        <v>11</v>
      </c>
      <c r="J21" s="68">
        <v>11</v>
      </c>
      <c r="K21" s="68">
        <v>12</v>
      </c>
      <c r="L21" s="68">
        <v>11</v>
      </c>
      <c r="M21" s="68">
        <v>6</v>
      </c>
    </row>
    <row r="22" spans="1:13" ht="24.75" customHeight="1">
      <c r="A22" s="16">
        <v>16</v>
      </c>
      <c r="B22" s="42" t="s">
        <v>89</v>
      </c>
      <c r="C22" s="68">
        <v>6</v>
      </c>
      <c r="D22" s="68">
        <v>8</v>
      </c>
      <c r="E22" s="68">
        <v>4</v>
      </c>
      <c r="F22" s="68">
        <v>0</v>
      </c>
      <c r="G22" s="68">
        <v>5</v>
      </c>
      <c r="H22" s="68">
        <v>5</v>
      </c>
      <c r="I22" s="68">
        <v>5</v>
      </c>
      <c r="J22" s="68">
        <v>4</v>
      </c>
      <c r="K22" s="68">
        <v>0</v>
      </c>
      <c r="L22" s="68">
        <v>0</v>
      </c>
      <c r="M22" s="68"/>
    </row>
    <row r="23" spans="1:13" ht="12.75" customHeight="1">
      <c r="A23" s="16">
        <v>17</v>
      </c>
      <c r="B23" s="42" t="s">
        <v>17</v>
      </c>
      <c r="C23" s="68"/>
      <c r="D23" s="68"/>
      <c r="E23" s="68">
        <v>0</v>
      </c>
      <c r="F23" s="68">
        <v>46</v>
      </c>
      <c r="G23" s="68">
        <v>38</v>
      </c>
      <c r="H23" s="68">
        <v>81</v>
      </c>
      <c r="I23" s="68">
        <v>87</v>
      </c>
      <c r="J23" s="68">
        <v>47</v>
      </c>
      <c r="K23" s="68">
        <v>59</v>
      </c>
      <c r="L23" s="68">
        <v>33</v>
      </c>
      <c r="M23" s="68">
        <v>31</v>
      </c>
    </row>
    <row r="24" spans="1:13" ht="12.75" customHeight="1">
      <c r="A24" s="16">
        <v>18</v>
      </c>
      <c r="B24" s="42" t="s">
        <v>8</v>
      </c>
      <c r="C24" s="68"/>
      <c r="D24" s="68"/>
      <c r="E24" s="68">
        <v>0</v>
      </c>
      <c r="F24" s="68"/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/>
    </row>
    <row r="25" spans="1:13" ht="12.75" customHeight="1">
      <c r="A25" s="16">
        <v>19</v>
      </c>
      <c r="B25" s="42" t="s">
        <v>16</v>
      </c>
      <c r="C25" s="67">
        <v>0</v>
      </c>
      <c r="D25" s="67">
        <v>2</v>
      </c>
      <c r="E25" s="67">
        <v>0</v>
      </c>
      <c r="F25" s="67">
        <v>9</v>
      </c>
      <c r="G25" s="67">
        <v>0</v>
      </c>
      <c r="H25" s="67">
        <v>6</v>
      </c>
      <c r="I25" s="67">
        <v>5</v>
      </c>
      <c r="J25" s="67">
        <v>1</v>
      </c>
      <c r="K25" s="67">
        <v>1</v>
      </c>
      <c r="L25" s="67">
        <v>1</v>
      </c>
      <c r="M25" s="67">
        <v>3</v>
      </c>
    </row>
    <row r="26" spans="1:13" ht="12.75" customHeight="1">
      <c r="A26" s="16">
        <v>20</v>
      </c>
      <c r="B26" s="42" t="s">
        <v>13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/>
    </row>
    <row r="27" spans="1:13" ht="12.75" customHeight="1">
      <c r="A27" s="16">
        <v>21</v>
      </c>
      <c r="B27" s="42" t="s">
        <v>9</v>
      </c>
      <c r="C27" s="68">
        <v>2</v>
      </c>
      <c r="D27" s="68">
        <v>3</v>
      </c>
      <c r="E27" s="68">
        <v>6</v>
      </c>
      <c r="F27" s="68">
        <v>3</v>
      </c>
      <c r="G27" s="68">
        <v>0</v>
      </c>
      <c r="H27" s="68">
        <v>1</v>
      </c>
      <c r="I27" s="68">
        <v>0</v>
      </c>
      <c r="J27" s="68">
        <v>6</v>
      </c>
      <c r="K27" s="68">
        <v>5</v>
      </c>
      <c r="L27" s="68">
        <v>1</v>
      </c>
      <c r="M27" s="68"/>
    </row>
    <row r="28" spans="1:13" ht="12.75" customHeight="1">
      <c r="A28" s="16">
        <v>22</v>
      </c>
      <c r="B28" s="42" t="s">
        <v>15</v>
      </c>
      <c r="C28" s="68">
        <v>1</v>
      </c>
      <c r="D28" s="68">
        <v>3</v>
      </c>
      <c r="E28" s="68">
        <v>94</v>
      </c>
      <c r="F28" s="68">
        <v>106</v>
      </c>
      <c r="G28" s="68">
        <v>7</v>
      </c>
      <c r="H28" s="68">
        <v>118</v>
      </c>
      <c r="I28" s="68">
        <v>0</v>
      </c>
      <c r="J28" s="68">
        <v>0</v>
      </c>
      <c r="K28" s="68">
        <v>216</v>
      </c>
      <c r="L28" s="68">
        <v>96</v>
      </c>
      <c r="M28" s="68">
        <v>88</v>
      </c>
    </row>
    <row r="29" spans="1:13" ht="24.75" customHeight="1">
      <c r="A29" s="16">
        <v>23</v>
      </c>
      <c r="B29" s="42" t="s">
        <v>23</v>
      </c>
      <c r="C29" s="68"/>
      <c r="D29" s="68"/>
      <c r="E29" s="68">
        <v>0</v>
      </c>
      <c r="F29" s="68">
        <v>0</v>
      </c>
      <c r="G29" s="68">
        <v>0</v>
      </c>
      <c r="H29" s="68">
        <v>0</v>
      </c>
      <c r="I29" s="68">
        <v>1</v>
      </c>
      <c r="J29" s="68">
        <v>1</v>
      </c>
      <c r="K29" s="68">
        <v>0</v>
      </c>
      <c r="L29" s="68">
        <v>0</v>
      </c>
      <c r="M29" s="68"/>
    </row>
    <row r="30" spans="1:13" ht="24.75" customHeight="1">
      <c r="A30" s="16">
        <v>24</v>
      </c>
      <c r="B30" s="42" t="s">
        <v>14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/>
    </row>
    <row r="31" spans="1:13" ht="12.75" customHeight="1">
      <c r="A31" s="16">
        <v>25</v>
      </c>
      <c r="B31" s="42" t="s">
        <v>24</v>
      </c>
      <c r="C31" s="68"/>
      <c r="D31" s="68"/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/>
    </row>
    <row r="32" spans="1:13" ht="12.75" customHeight="1">
      <c r="A32" s="16">
        <v>26</v>
      </c>
      <c r="B32" s="42" t="s">
        <v>21</v>
      </c>
      <c r="C32" s="68"/>
      <c r="D32" s="68"/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/>
    </row>
    <row r="33" spans="1:13" ht="12.75" customHeight="1">
      <c r="A33" s="16">
        <v>27</v>
      </c>
      <c r="B33" s="42" t="s">
        <v>36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2.75" customHeight="1">
      <c r="A36" s="207" t="s">
        <v>0</v>
      </c>
      <c r="B36" s="207"/>
      <c r="C36" s="8">
        <f aca="true" t="shared" si="0" ref="C36:I36">SUM(C7:C35)</f>
        <v>252</v>
      </c>
      <c r="D36" s="8">
        <f t="shared" si="0"/>
        <v>609</v>
      </c>
      <c r="E36" s="8">
        <f t="shared" si="0"/>
        <v>884</v>
      </c>
      <c r="F36" s="8">
        <f t="shared" si="0"/>
        <v>963</v>
      </c>
      <c r="G36" s="8">
        <f t="shared" si="0"/>
        <v>472</v>
      </c>
      <c r="H36" s="8">
        <f t="shared" si="0"/>
        <v>940</v>
      </c>
      <c r="I36" s="8">
        <f t="shared" si="0"/>
        <v>618</v>
      </c>
      <c r="J36" s="8">
        <f>SUM(J7:J35)</f>
        <v>582</v>
      </c>
      <c r="K36" s="8">
        <f>SUM(K7:K35)</f>
        <v>811</v>
      </c>
      <c r="L36" s="8">
        <f>SUM(L7:L35)</f>
        <v>687</v>
      </c>
      <c r="M36" s="8">
        <f>SUM(M7:M35)</f>
        <v>581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94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</sheetData>
  <sheetProtection/>
  <mergeCells count="17">
    <mergeCell ref="A39:M39"/>
    <mergeCell ref="A38:L38"/>
    <mergeCell ref="J4:J5"/>
    <mergeCell ref="K4:K5"/>
    <mergeCell ref="L4:L5"/>
    <mergeCell ref="M4:M5"/>
    <mergeCell ref="A36:B3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P39"/>
  <sheetViews>
    <sheetView zoomScalePageLayoutView="0" workbookViewId="0" topLeftCell="A20">
      <selection activeCell="N4" sqref="N4:P9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3" s="10" customFormat="1" ht="12.75" customHeight="1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129</v>
      </c>
    </row>
    <row r="4" spans="1:16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  <c r="N4" s="217"/>
      <c r="O4" s="218"/>
      <c r="P4" s="218"/>
    </row>
    <row r="5" spans="1:16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  <c r="N5" s="217"/>
      <c r="O5" s="218"/>
      <c r="P5" s="218"/>
    </row>
    <row r="6" spans="1:16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56">
        <v>12</v>
      </c>
      <c r="N6" s="217"/>
      <c r="O6" s="218"/>
      <c r="P6" s="218"/>
    </row>
    <row r="7" spans="1:16" ht="12.75" customHeight="1">
      <c r="A7" s="16">
        <v>1</v>
      </c>
      <c r="B7" s="42" t="s">
        <v>18</v>
      </c>
      <c r="C7" s="158">
        <v>0.6</v>
      </c>
      <c r="D7" s="83" t="s">
        <v>46</v>
      </c>
      <c r="E7" s="83" t="s">
        <v>56</v>
      </c>
      <c r="F7" s="83">
        <v>1.894387875917594</v>
      </c>
      <c r="G7" s="83">
        <v>3.24</v>
      </c>
      <c r="H7" s="83">
        <v>4.289146886438661</v>
      </c>
      <c r="I7" s="83">
        <v>3.1747412368443944</v>
      </c>
      <c r="J7" s="83">
        <v>3.1747412368443944</v>
      </c>
      <c r="K7" s="83">
        <v>3.2244242099625064</v>
      </c>
      <c r="L7" s="83">
        <v>3.6233419502479127</v>
      </c>
      <c r="M7" s="85">
        <v>3.06260353997733</v>
      </c>
      <c r="N7" s="219"/>
      <c r="O7" s="220"/>
      <c r="P7" s="220"/>
    </row>
    <row r="8" spans="1:16" ht="12.75" customHeight="1">
      <c r="A8" s="16">
        <v>2</v>
      </c>
      <c r="B8" s="42" t="s">
        <v>19</v>
      </c>
      <c r="C8" s="84">
        <f>3.3500837520938</f>
        <v>3.3500837520938</v>
      </c>
      <c r="D8" s="84" t="s">
        <v>47</v>
      </c>
      <c r="E8" s="84" t="s">
        <v>57</v>
      </c>
      <c r="F8" s="84">
        <v>7.14974293059126</v>
      </c>
      <c r="G8" s="84">
        <v>4.62</v>
      </c>
      <c r="H8" s="84">
        <v>2.2219136231079015</v>
      </c>
      <c r="I8" s="84">
        <v>1.563110590074248</v>
      </c>
      <c r="J8" s="84">
        <v>1.563110590074248</v>
      </c>
      <c r="K8" s="84">
        <v>0.422892585283338</v>
      </c>
      <c r="L8" s="84">
        <v>0.42759407069555305</v>
      </c>
      <c r="M8" s="85">
        <v>0.5107252298263535</v>
      </c>
      <c r="N8" s="219"/>
      <c r="O8" s="220"/>
      <c r="P8" s="220"/>
    </row>
    <row r="9" spans="1:16" ht="12.75" customHeight="1">
      <c r="A9" s="16">
        <v>3</v>
      </c>
      <c r="B9" s="43" t="s">
        <v>1</v>
      </c>
      <c r="C9" s="84">
        <v>3.029385034837928</v>
      </c>
      <c r="D9" s="84" t="s">
        <v>48</v>
      </c>
      <c r="E9" s="84" t="s">
        <v>58</v>
      </c>
      <c r="F9" s="84">
        <v>6.814526369254212</v>
      </c>
      <c r="G9" s="84">
        <v>4.09</v>
      </c>
      <c r="H9" s="84">
        <v>2.1804763502180475</v>
      </c>
      <c r="I9" s="84">
        <v>0.36262540795358394</v>
      </c>
      <c r="J9" s="84">
        <v>0.36262540795358394</v>
      </c>
      <c r="K9" s="84">
        <v>0.19282684149633628</v>
      </c>
      <c r="L9" s="84">
        <v>0.3507814631484585</v>
      </c>
      <c r="M9" s="85">
        <v>0.5020661954968525</v>
      </c>
      <c r="N9" s="219"/>
      <c r="O9" s="220"/>
      <c r="P9" s="220"/>
    </row>
    <row r="10" spans="1:13" ht="12.75" customHeight="1">
      <c r="A10" s="16">
        <v>4</v>
      </c>
      <c r="B10" s="43" t="s">
        <v>2</v>
      </c>
      <c r="C10" s="84">
        <v>8.89161428790434</v>
      </c>
      <c r="D10" s="85" t="s">
        <v>49</v>
      </c>
      <c r="E10" s="85" t="s">
        <v>59</v>
      </c>
      <c r="F10" s="84">
        <v>14.337129034161308</v>
      </c>
      <c r="G10" s="84">
        <v>12.96</v>
      </c>
      <c r="H10" s="84">
        <v>8.991686930950632</v>
      </c>
      <c r="I10" s="84">
        <v>6.674819117497198</v>
      </c>
      <c r="J10" s="84">
        <v>6.674819117497198</v>
      </c>
      <c r="K10" s="84">
        <v>7.672634271099745</v>
      </c>
      <c r="L10" s="84">
        <v>6.018790369935409</v>
      </c>
      <c r="M10" s="85">
        <v>4.704335070059184</v>
      </c>
    </row>
    <row r="11" spans="1:13" ht="12.75" customHeight="1">
      <c r="A11" s="16">
        <v>5</v>
      </c>
      <c r="B11" s="42" t="s">
        <v>3</v>
      </c>
      <c r="C11" s="84">
        <v>1.8900614269963774</v>
      </c>
      <c r="D11" s="84" t="s">
        <v>46</v>
      </c>
      <c r="E11" s="84" t="s">
        <v>60</v>
      </c>
      <c r="F11" s="84">
        <v>4.4651523975927</v>
      </c>
      <c r="G11" s="84">
        <v>3.37</v>
      </c>
      <c r="H11" s="84">
        <v>3.606352729038075</v>
      </c>
      <c r="I11" s="84">
        <v>2.600323283435238</v>
      </c>
      <c r="J11" s="84">
        <v>2.600323283435238</v>
      </c>
      <c r="K11" s="84">
        <v>2.500762427569381</v>
      </c>
      <c r="L11" s="84">
        <v>2.8588098016336057</v>
      </c>
      <c r="M11" s="85">
        <v>2.245508982035928</v>
      </c>
    </row>
    <row r="12" spans="1:13" ht="12.75" customHeight="1">
      <c r="A12" s="16">
        <v>6</v>
      </c>
      <c r="B12" s="42" t="s">
        <v>11</v>
      </c>
      <c r="C12" s="84">
        <v>3.7601052829479227</v>
      </c>
      <c r="D12" s="84" t="s">
        <v>50</v>
      </c>
      <c r="E12" s="84" t="s">
        <v>61</v>
      </c>
      <c r="F12" s="84">
        <v>2.4628014366341713</v>
      </c>
      <c r="G12" s="84">
        <v>1.3</v>
      </c>
      <c r="H12" s="84">
        <v>1.5938069216757742</v>
      </c>
      <c r="I12" s="84">
        <v>1.5649452269170578</v>
      </c>
      <c r="J12" s="84">
        <v>1.5649452269170578</v>
      </c>
      <c r="K12" s="84">
        <v>1.3403328493242488</v>
      </c>
      <c r="L12" s="84">
        <v>1.2998266897746968</v>
      </c>
      <c r="M12" s="85">
        <v>0.5221932114882506</v>
      </c>
    </row>
    <row r="13" spans="1:13" ht="12.75" customHeight="1">
      <c r="A13" s="16">
        <v>7</v>
      </c>
      <c r="B13" s="43" t="s">
        <v>4</v>
      </c>
      <c r="C13" s="84">
        <v>0</v>
      </c>
      <c r="D13" s="84" t="s">
        <v>51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0.06369426751592357</v>
      </c>
      <c r="M13" s="85">
        <v>0</v>
      </c>
    </row>
    <row r="14" spans="1:13" ht="12.75" customHeight="1">
      <c r="A14" s="16">
        <v>8</v>
      </c>
      <c r="B14" s="43" t="s">
        <v>122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ht="12.75" customHeight="1">
      <c r="A15" s="16">
        <v>9</v>
      </c>
      <c r="B15" s="42" t="s">
        <v>5</v>
      </c>
      <c r="C15" s="84">
        <v>0.17364125716270185</v>
      </c>
      <c r="D15" s="84" t="s">
        <v>51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5">
        <v>0</v>
      </c>
    </row>
    <row r="16" spans="1:13" ht="24.75" customHeight="1">
      <c r="A16" s="16">
        <v>10</v>
      </c>
      <c r="B16" s="42" t="s">
        <v>86</v>
      </c>
      <c r="C16" s="84">
        <v>0.7097232079489</v>
      </c>
      <c r="D16" s="84" t="s">
        <v>52</v>
      </c>
      <c r="E16" s="84" t="s">
        <v>62</v>
      </c>
      <c r="F16" s="84">
        <v>0.5815456190230034</v>
      </c>
      <c r="G16" s="84">
        <v>0.4</v>
      </c>
      <c r="H16" s="84">
        <v>0.1631321370309951</v>
      </c>
      <c r="I16" s="84">
        <v>0.10746332813927248</v>
      </c>
      <c r="J16" s="84">
        <v>0.10746332813927248</v>
      </c>
      <c r="K16" s="84">
        <v>0.21385799828913601</v>
      </c>
      <c r="L16" s="84">
        <v>0.1223540927444023</v>
      </c>
      <c r="M16" s="85">
        <v>0.20938023450586266</v>
      </c>
    </row>
    <row r="17" spans="1:13" ht="12.75" customHeight="1">
      <c r="A17" s="16">
        <v>11</v>
      </c>
      <c r="B17" s="42" t="s">
        <v>140</v>
      </c>
      <c r="C17" s="84">
        <v>0</v>
      </c>
      <c r="D17" s="84" t="s">
        <v>51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5">
        <v>0</v>
      </c>
    </row>
    <row r="18" spans="1:13" ht="12.75" customHeight="1">
      <c r="A18" s="16">
        <v>12</v>
      </c>
      <c r="B18" s="42" t="s">
        <v>20</v>
      </c>
      <c r="C18" s="84">
        <v>0.3277613897082924</v>
      </c>
      <c r="D18" s="84" t="s">
        <v>53</v>
      </c>
      <c r="E18" s="84" t="s">
        <v>63</v>
      </c>
      <c r="F18" s="84">
        <v>0.5203364842598213</v>
      </c>
      <c r="G18" s="84">
        <v>0</v>
      </c>
      <c r="H18" s="84">
        <v>0.15770383220312253</v>
      </c>
      <c r="I18" s="84">
        <v>0</v>
      </c>
      <c r="J18" s="84">
        <v>0</v>
      </c>
      <c r="K18" s="84">
        <v>0.15749271596188677</v>
      </c>
      <c r="L18" s="84">
        <v>0.09161704076958314</v>
      </c>
      <c r="M18" s="85">
        <v>0.8486344699891991</v>
      </c>
    </row>
    <row r="19" spans="1:13" ht="12.75" customHeight="1">
      <c r="A19" s="16">
        <v>13</v>
      </c>
      <c r="B19" s="42" t="s">
        <v>6</v>
      </c>
      <c r="C19" s="84">
        <v>0</v>
      </c>
      <c r="D19" s="86" t="s">
        <v>51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5">
        <v>0</v>
      </c>
    </row>
    <row r="20" spans="1:13" ht="12.75" customHeight="1">
      <c r="A20" s="16">
        <v>14</v>
      </c>
      <c r="B20" s="42" t="s">
        <v>7</v>
      </c>
      <c r="C20" s="84">
        <v>0</v>
      </c>
      <c r="D20" s="84" t="s">
        <v>51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5">
        <v>0</v>
      </c>
    </row>
    <row r="21" spans="1:13" ht="24.75" customHeight="1">
      <c r="A21" s="16">
        <v>15</v>
      </c>
      <c r="B21" s="42" t="s">
        <v>22</v>
      </c>
      <c r="C21" s="84">
        <v>14.43960577584231</v>
      </c>
      <c r="D21" s="84" t="s">
        <v>54</v>
      </c>
      <c r="E21" s="84" t="s">
        <v>64</v>
      </c>
      <c r="F21" s="84">
        <v>4.758883248730965</v>
      </c>
      <c r="G21" s="84">
        <v>13.57</v>
      </c>
      <c r="H21" s="84">
        <v>5.5193176116407425</v>
      </c>
      <c r="I21" s="84">
        <v>1.9143752175426383</v>
      </c>
      <c r="J21" s="84">
        <v>1.9143752175426383</v>
      </c>
      <c r="K21" s="84">
        <v>1.985440105890139</v>
      </c>
      <c r="L21" s="84">
        <v>1.774479754799161</v>
      </c>
      <c r="M21" s="85">
        <v>1.0777797736662476</v>
      </c>
    </row>
    <row r="22" spans="1:13" ht="24.75" customHeight="1">
      <c r="A22" s="16">
        <v>16</v>
      </c>
      <c r="B22" s="42" t="s">
        <v>89</v>
      </c>
      <c r="C22" s="84">
        <v>4.285714285714286</v>
      </c>
      <c r="D22" s="84" t="s">
        <v>50</v>
      </c>
      <c r="E22" s="84" t="s">
        <v>65</v>
      </c>
      <c r="F22" s="84">
        <v>0</v>
      </c>
      <c r="G22" s="84">
        <v>3.2</v>
      </c>
      <c r="H22" s="84">
        <v>1.7241379310344827</v>
      </c>
      <c r="I22" s="84">
        <v>1.6518004625041296</v>
      </c>
      <c r="J22" s="84">
        <v>1.6518004625041296</v>
      </c>
      <c r="K22" s="84">
        <v>0</v>
      </c>
      <c r="L22" s="84">
        <v>0</v>
      </c>
      <c r="M22" s="85">
        <v>0</v>
      </c>
    </row>
    <row r="23" spans="1:13" ht="12.75" customHeight="1">
      <c r="A23" s="16">
        <v>17</v>
      </c>
      <c r="B23" s="42" t="s">
        <v>17</v>
      </c>
      <c r="C23" s="84">
        <v>0</v>
      </c>
      <c r="D23" s="84" t="s">
        <v>51</v>
      </c>
      <c r="E23" s="84">
        <v>0</v>
      </c>
      <c r="F23" s="84">
        <v>5.038335158817087</v>
      </c>
      <c r="G23" s="84">
        <v>7.7</v>
      </c>
      <c r="H23" s="84">
        <v>9.781427363844946</v>
      </c>
      <c r="I23" s="84">
        <v>9.533201840894149</v>
      </c>
      <c r="J23" s="84">
        <v>9.533201840894149</v>
      </c>
      <c r="K23" s="84">
        <v>6.1139896373057</v>
      </c>
      <c r="L23" s="84">
        <v>3.488372093023256</v>
      </c>
      <c r="M23" s="85">
        <v>3.2838983050847457</v>
      </c>
    </row>
    <row r="24" spans="1:13" ht="12.75" customHeight="1">
      <c r="A24" s="16">
        <v>18</v>
      </c>
      <c r="B24" s="42" t="s">
        <v>8</v>
      </c>
      <c r="C24" s="84">
        <v>0</v>
      </c>
      <c r="D24" s="84" t="s">
        <v>51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5">
        <v>0</v>
      </c>
    </row>
    <row r="25" spans="1:13" ht="12.75" customHeight="1">
      <c r="A25" s="16">
        <v>19</v>
      </c>
      <c r="B25" s="42" t="s">
        <v>16</v>
      </c>
      <c r="C25" s="84">
        <v>0</v>
      </c>
      <c r="D25" s="85" t="s">
        <v>52</v>
      </c>
      <c r="E25" s="85">
        <v>0</v>
      </c>
      <c r="F25" s="84">
        <v>2.2167487684729066</v>
      </c>
      <c r="G25" s="84">
        <v>0</v>
      </c>
      <c r="H25" s="84">
        <v>1.4170996693434106</v>
      </c>
      <c r="I25" s="84">
        <v>1.208313194780087</v>
      </c>
      <c r="J25" s="84">
        <v>1.208313194780087</v>
      </c>
      <c r="K25" s="84">
        <v>0.22522522522522523</v>
      </c>
      <c r="L25" s="84">
        <v>0.2275830678197542</v>
      </c>
      <c r="M25" s="85">
        <v>0.7112375533428166</v>
      </c>
    </row>
    <row r="26" spans="1:13" ht="12.75" customHeight="1">
      <c r="A26" s="16">
        <v>20</v>
      </c>
      <c r="B26" s="42" t="s">
        <v>13</v>
      </c>
      <c r="C26" s="84">
        <v>0</v>
      </c>
      <c r="D26" s="84" t="s">
        <v>51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5">
        <v>0</v>
      </c>
    </row>
    <row r="27" spans="1:13" ht="12.75" customHeight="1">
      <c r="A27" s="16">
        <v>21</v>
      </c>
      <c r="B27" s="42" t="s">
        <v>9</v>
      </c>
      <c r="C27" s="84">
        <v>0.41937513105472846</v>
      </c>
      <c r="D27" s="84" t="s">
        <v>53</v>
      </c>
      <c r="E27" s="84" t="s">
        <v>66</v>
      </c>
      <c r="F27" s="84">
        <v>0.3983005841741901</v>
      </c>
      <c r="G27" s="84">
        <v>0</v>
      </c>
      <c r="H27" s="84">
        <v>0.125250501002004</v>
      </c>
      <c r="I27" s="84">
        <v>0</v>
      </c>
      <c r="J27" s="84">
        <v>0</v>
      </c>
      <c r="K27" s="84">
        <v>0.8901548869503294</v>
      </c>
      <c r="L27" s="84">
        <v>0.1960015680125441</v>
      </c>
      <c r="M27" s="85">
        <v>0</v>
      </c>
    </row>
    <row r="28" spans="1:13" ht="12.75" customHeight="1">
      <c r="A28" s="16">
        <v>22</v>
      </c>
      <c r="B28" s="42" t="s">
        <v>15</v>
      </c>
      <c r="C28" s="84">
        <v>0.8960573476702509</v>
      </c>
      <c r="D28" s="84" t="s">
        <v>55</v>
      </c>
      <c r="E28" s="84" t="s">
        <v>67</v>
      </c>
      <c r="F28" s="84">
        <v>44.61279461279461</v>
      </c>
      <c r="G28" s="84">
        <v>5.8</v>
      </c>
      <c r="H28" s="84">
        <v>52.30496453900709</v>
      </c>
      <c r="I28" s="84">
        <v>0</v>
      </c>
      <c r="J28" s="84">
        <v>0</v>
      </c>
      <c r="K28" s="84">
        <v>90.15025041736227</v>
      </c>
      <c r="L28" s="84">
        <v>40.695209834675715</v>
      </c>
      <c r="M28" s="85">
        <v>36.139630390143736</v>
      </c>
    </row>
    <row r="29" spans="1:13" ht="24.75" customHeight="1">
      <c r="A29" s="16">
        <v>23</v>
      </c>
      <c r="B29" s="42" t="s">
        <v>23</v>
      </c>
      <c r="C29" s="84">
        <v>0</v>
      </c>
      <c r="D29" s="84" t="s">
        <v>51</v>
      </c>
      <c r="E29" s="84">
        <v>0</v>
      </c>
      <c r="F29" s="84">
        <v>0</v>
      </c>
      <c r="G29" s="84">
        <v>0</v>
      </c>
      <c r="H29" s="84">
        <v>0</v>
      </c>
      <c r="I29" s="84">
        <v>3.558718861209964</v>
      </c>
      <c r="J29" s="84">
        <v>3.558718861209964</v>
      </c>
      <c r="K29" s="84">
        <v>0</v>
      </c>
      <c r="L29" s="84">
        <v>0</v>
      </c>
      <c r="M29" s="85">
        <v>0</v>
      </c>
    </row>
    <row r="30" spans="1:13" ht="24.75" customHeight="1">
      <c r="A30" s="16">
        <v>24</v>
      </c>
      <c r="B30" s="42" t="s">
        <v>14</v>
      </c>
      <c r="C30" s="84">
        <v>0</v>
      </c>
      <c r="D30" s="84" t="s">
        <v>51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5">
        <v>0</v>
      </c>
    </row>
    <row r="31" spans="1:13" ht="12.75" customHeight="1">
      <c r="A31" s="16">
        <v>25</v>
      </c>
      <c r="B31" s="42" t="s">
        <v>24</v>
      </c>
      <c r="C31" s="84">
        <v>0</v>
      </c>
      <c r="D31" s="84" t="s">
        <v>51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5">
        <v>0</v>
      </c>
    </row>
    <row r="32" spans="1:13" ht="12.75" customHeight="1">
      <c r="A32" s="16">
        <v>26</v>
      </c>
      <c r="B32" s="42" t="s">
        <v>21</v>
      </c>
      <c r="C32" s="84">
        <v>0</v>
      </c>
      <c r="D32" s="84" t="s">
        <v>51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5">
        <v>0</v>
      </c>
    </row>
    <row r="33" spans="1:13" ht="12.75" customHeight="1">
      <c r="A33" s="16">
        <v>27</v>
      </c>
      <c r="B33" s="42" t="s">
        <v>36</v>
      </c>
      <c r="C33" s="84">
        <v>0</v>
      </c>
      <c r="D33" s="84" t="s">
        <v>51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5">
        <v>0</v>
      </c>
    </row>
    <row r="34" spans="1:13" ht="12.75" customHeight="1">
      <c r="A34" s="16">
        <v>28</v>
      </c>
      <c r="B34" s="44" t="s">
        <v>123</v>
      </c>
      <c r="C34" s="85"/>
      <c r="D34" s="85"/>
      <c r="E34" s="85"/>
      <c r="F34" s="84"/>
      <c r="G34" s="84"/>
      <c r="H34" s="84"/>
      <c r="I34" s="84"/>
      <c r="J34" s="84"/>
      <c r="K34" s="87"/>
      <c r="L34" s="87"/>
      <c r="M34" s="87"/>
    </row>
    <row r="35" spans="1:13" ht="12.75" customHeight="1">
      <c r="A35" s="16">
        <v>29</v>
      </c>
      <c r="B35" s="45" t="s">
        <v>124</v>
      </c>
      <c r="C35" s="85"/>
      <c r="D35" s="85"/>
      <c r="E35" s="85"/>
      <c r="F35" s="84"/>
      <c r="G35" s="84"/>
      <c r="H35" s="84"/>
      <c r="I35" s="84"/>
      <c r="J35" s="84"/>
      <c r="K35" s="87"/>
      <c r="L35" s="87"/>
      <c r="M35" s="87"/>
    </row>
    <row r="36" spans="1:13" s="23" customFormat="1" ht="15" customHeight="1">
      <c r="A36" s="207" t="s">
        <v>0</v>
      </c>
      <c r="B36" s="207"/>
      <c r="C36" s="7">
        <v>1.9</v>
      </c>
      <c r="D36" s="2">
        <v>2.3</v>
      </c>
      <c r="E36" s="2">
        <v>3.27</v>
      </c>
      <c r="F36" s="7">
        <v>3.5552241120246317</v>
      </c>
      <c r="G36" s="7">
        <v>3.33</v>
      </c>
      <c r="H36" s="7">
        <v>3.437733144136105</v>
      </c>
      <c r="I36" s="7">
        <v>2.199311736424232</v>
      </c>
      <c r="J36" s="7">
        <v>2.199311736424232</v>
      </c>
      <c r="K36" s="7">
        <v>2.898519646316271</v>
      </c>
      <c r="L36" s="7">
        <v>2.445257552891597</v>
      </c>
      <c r="M36" s="2">
        <v>2.059049718431153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95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19">
    <mergeCell ref="H4:H5"/>
    <mergeCell ref="I4:I5"/>
    <mergeCell ref="A39:M39"/>
    <mergeCell ref="A38:L38"/>
    <mergeCell ref="J4:J5"/>
    <mergeCell ref="K4:K5"/>
    <mergeCell ref="L4:L5"/>
    <mergeCell ref="M4:M5"/>
    <mergeCell ref="A36:B36"/>
    <mergeCell ref="N4:P6"/>
    <mergeCell ref="N7:P9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7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131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130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92">
        <v>13</v>
      </c>
      <c r="D7" s="92">
        <v>74</v>
      </c>
      <c r="E7" s="92">
        <v>83</v>
      </c>
      <c r="F7" s="79">
        <v>54</v>
      </c>
      <c r="G7" s="79">
        <v>84</v>
      </c>
      <c r="H7" s="88">
        <v>254</v>
      </c>
      <c r="I7" s="88">
        <v>288</v>
      </c>
      <c r="J7" s="88">
        <v>294</v>
      </c>
      <c r="K7" s="88">
        <v>393</v>
      </c>
      <c r="L7" s="88">
        <v>322</v>
      </c>
      <c r="M7" s="88">
        <v>288</v>
      </c>
    </row>
    <row r="8" spans="1:13" ht="12.75" customHeight="1">
      <c r="A8" s="16">
        <v>2</v>
      </c>
      <c r="B8" s="42" t="s">
        <v>19</v>
      </c>
      <c r="C8" s="67">
        <v>16</v>
      </c>
      <c r="D8" s="67">
        <v>0</v>
      </c>
      <c r="E8" s="67">
        <v>2</v>
      </c>
      <c r="F8" s="68">
        <v>21</v>
      </c>
      <c r="G8" s="68">
        <v>8</v>
      </c>
      <c r="H8" s="89">
        <v>8</v>
      </c>
      <c r="I8" s="68">
        <v>50</v>
      </c>
      <c r="J8" s="68">
        <v>44</v>
      </c>
      <c r="K8" s="68">
        <v>51</v>
      </c>
      <c r="L8" s="89">
        <v>61</v>
      </c>
      <c r="M8" s="89">
        <v>37</v>
      </c>
    </row>
    <row r="9" spans="1:13" ht="12.75" customHeight="1">
      <c r="A9" s="16">
        <v>3</v>
      </c>
      <c r="B9" s="43" t="s">
        <v>1</v>
      </c>
      <c r="C9" s="67">
        <v>46</v>
      </c>
      <c r="D9" s="67">
        <v>103</v>
      </c>
      <c r="E9" s="67">
        <v>46</v>
      </c>
      <c r="F9" s="68">
        <v>69</v>
      </c>
      <c r="G9" s="68">
        <v>68</v>
      </c>
      <c r="H9" s="89">
        <v>66</v>
      </c>
      <c r="I9" s="68">
        <v>57</v>
      </c>
      <c r="J9" s="68">
        <v>44</v>
      </c>
      <c r="K9" s="68">
        <v>47</v>
      </c>
      <c r="L9" s="89">
        <v>50</v>
      </c>
      <c r="M9" s="89">
        <v>23</v>
      </c>
    </row>
    <row r="10" spans="1:13" ht="12.75" customHeight="1">
      <c r="A10" s="16">
        <v>4</v>
      </c>
      <c r="B10" s="43" t="s">
        <v>2</v>
      </c>
      <c r="C10" s="67">
        <v>23</v>
      </c>
      <c r="D10" s="67">
        <v>28</v>
      </c>
      <c r="E10" s="67">
        <v>21</v>
      </c>
      <c r="F10" s="67">
        <v>40</v>
      </c>
      <c r="G10" s="67">
        <v>25</v>
      </c>
      <c r="H10" s="90">
        <v>38</v>
      </c>
      <c r="I10" s="67">
        <v>14</v>
      </c>
      <c r="J10" s="67">
        <v>22</v>
      </c>
      <c r="K10" s="67">
        <v>16</v>
      </c>
      <c r="L10" s="89">
        <v>7</v>
      </c>
      <c r="M10" s="89">
        <v>11</v>
      </c>
    </row>
    <row r="11" spans="1:13" ht="12.75" customHeight="1">
      <c r="A11" s="16">
        <v>5</v>
      </c>
      <c r="B11" s="42" t="s">
        <v>3</v>
      </c>
      <c r="C11" s="93">
        <v>3</v>
      </c>
      <c r="D11" s="93">
        <v>4</v>
      </c>
      <c r="E11" s="93">
        <v>0</v>
      </c>
      <c r="F11" s="70">
        <v>47</v>
      </c>
      <c r="G11" s="70">
        <v>28</v>
      </c>
      <c r="H11" s="94">
        <v>25</v>
      </c>
      <c r="I11" s="70">
        <v>63</v>
      </c>
      <c r="J11" s="70">
        <v>34</v>
      </c>
      <c r="K11" s="70">
        <v>58</v>
      </c>
      <c r="L11" s="89">
        <v>41</v>
      </c>
      <c r="M11" s="89"/>
    </row>
    <row r="12" spans="1:13" ht="12.75" customHeight="1">
      <c r="A12" s="16">
        <v>6</v>
      </c>
      <c r="B12" s="42" t="s">
        <v>11</v>
      </c>
      <c r="C12" s="67">
        <v>78</v>
      </c>
      <c r="D12" s="67">
        <v>140</v>
      </c>
      <c r="E12" s="67">
        <v>109</v>
      </c>
      <c r="F12" s="68">
        <v>106</v>
      </c>
      <c r="G12" s="68">
        <v>64</v>
      </c>
      <c r="H12" s="89">
        <v>62</v>
      </c>
      <c r="I12" s="68">
        <v>72</v>
      </c>
      <c r="J12" s="68">
        <v>48</v>
      </c>
      <c r="K12" s="68">
        <v>64</v>
      </c>
      <c r="L12" s="89">
        <v>93</v>
      </c>
      <c r="M12" s="89">
        <v>79</v>
      </c>
    </row>
    <row r="13" spans="1:13" ht="12.75" customHeight="1">
      <c r="A13" s="16">
        <v>7</v>
      </c>
      <c r="B13" s="43" t="s">
        <v>4</v>
      </c>
      <c r="C13" s="67">
        <v>12</v>
      </c>
      <c r="D13" s="67">
        <v>22</v>
      </c>
      <c r="E13" s="67">
        <v>17</v>
      </c>
      <c r="F13" s="68">
        <v>205</v>
      </c>
      <c r="G13" s="68">
        <v>46</v>
      </c>
      <c r="H13" s="89">
        <v>28</v>
      </c>
      <c r="I13" s="68">
        <v>21</v>
      </c>
      <c r="J13" s="68">
        <v>46</v>
      </c>
      <c r="K13" s="68">
        <v>2</v>
      </c>
      <c r="L13" s="89">
        <v>8</v>
      </c>
      <c r="M13" s="89">
        <v>8</v>
      </c>
    </row>
    <row r="14" spans="1:13" ht="12.75" customHeight="1">
      <c r="A14" s="16">
        <v>8</v>
      </c>
      <c r="B14" s="43" t="s">
        <v>122</v>
      </c>
      <c r="C14" s="67"/>
      <c r="D14" s="67"/>
      <c r="E14" s="67"/>
      <c r="F14" s="68"/>
      <c r="G14" s="68"/>
      <c r="H14" s="89"/>
      <c r="I14" s="68"/>
      <c r="J14" s="68"/>
      <c r="K14" s="68"/>
      <c r="L14" s="89"/>
      <c r="M14" s="89"/>
    </row>
    <row r="15" spans="1:13" ht="12.75" customHeight="1">
      <c r="A15" s="16">
        <v>9</v>
      </c>
      <c r="B15" s="42" t="s">
        <v>5</v>
      </c>
      <c r="C15" s="67">
        <v>0</v>
      </c>
      <c r="D15" s="67">
        <v>0</v>
      </c>
      <c r="E15" s="67">
        <v>0</v>
      </c>
      <c r="F15" s="68">
        <v>0</v>
      </c>
      <c r="G15" s="68">
        <v>0</v>
      </c>
      <c r="H15" s="89">
        <v>90</v>
      </c>
      <c r="I15" s="68">
        <v>32</v>
      </c>
      <c r="J15" s="68">
        <v>30</v>
      </c>
      <c r="K15" s="68">
        <v>5</v>
      </c>
      <c r="L15" s="89">
        <v>0</v>
      </c>
      <c r="M15" s="89">
        <v>3</v>
      </c>
    </row>
    <row r="16" spans="1:13" ht="24.75" customHeight="1">
      <c r="A16" s="16">
        <v>10</v>
      </c>
      <c r="B16" s="42" t="s">
        <v>86</v>
      </c>
      <c r="C16" s="67">
        <v>0</v>
      </c>
      <c r="D16" s="67">
        <v>55</v>
      </c>
      <c r="E16" s="67">
        <v>45</v>
      </c>
      <c r="F16" s="68">
        <v>79</v>
      </c>
      <c r="G16" s="68">
        <v>30</v>
      </c>
      <c r="H16" s="89">
        <v>34</v>
      </c>
      <c r="I16" s="68">
        <v>46</v>
      </c>
      <c r="J16" s="68">
        <v>28</v>
      </c>
      <c r="K16" s="68">
        <v>26</v>
      </c>
      <c r="L16" s="89">
        <v>11</v>
      </c>
      <c r="M16" s="89">
        <v>16</v>
      </c>
    </row>
    <row r="17" spans="1:13" ht="12.75" customHeight="1">
      <c r="A17" s="16">
        <v>11</v>
      </c>
      <c r="B17" s="42" t="s">
        <v>140</v>
      </c>
      <c r="C17" s="67">
        <v>0</v>
      </c>
      <c r="D17" s="67"/>
      <c r="E17" s="67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89"/>
      <c r="M17" s="89"/>
    </row>
    <row r="18" spans="1:13" ht="12.75" customHeight="1">
      <c r="A18" s="16">
        <v>12</v>
      </c>
      <c r="B18" s="42" t="s">
        <v>20</v>
      </c>
      <c r="C18" s="67">
        <v>0</v>
      </c>
      <c r="D18" s="67">
        <v>11</v>
      </c>
      <c r="E18" s="67">
        <v>14</v>
      </c>
      <c r="F18" s="68">
        <v>7</v>
      </c>
      <c r="G18" s="68">
        <v>2</v>
      </c>
      <c r="H18" s="89">
        <v>20</v>
      </c>
      <c r="I18" s="68">
        <v>0</v>
      </c>
      <c r="J18" s="95">
        <v>16</v>
      </c>
      <c r="K18" s="95">
        <v>54</v>
      </c>
      <c r="L18" s="89">
        <v>22</v>
      </c>
      <c r="M18" s="89">
        <v>19</v>
      </c>
    </row>
    <row r="19" spans="1:13" ht="12.75" customHeight="1">
      <c r="A19" s="16">
        <v>13</v>
      </c>
      <c r="B19" s="42" t="s">
        <v>6</v>
      </c>
      <c r="C19" s="67">
        <v>0</v>
      </c>
      <c r="D19" s="74">
        <v>0</v>
      </c>
      <c r="E19" s="67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89">
        <v>0</v>
      </c>
      <c r="M19" s="89"/>
    </row>
    <row r="20" spans="1:13" ht="12.75" customHeight="1">
      <c r="A20" s="16">
        <v>14</v>
      </c>
      <c r="B20" s="42" t="s">
        <v>7</v>
      </c>
      <c r="C20" s="67">
        <v>0</v>
      </c>
      <c r="D20" s="67"/>
      <c r="E20" s="67">
        <v>0</v>
      </c>
      <c r="F20" s="68">
        <v>0</v>
      </c>
      <c r="G20" s="68">
        <v>0</v>
      </c>
      <c r="H20" s="68">
        <v>0</v>
      </c>
      <c r="I20" s="68">
        <v>0</v>
      </c>
      <c r="J20" s="89">
        <v>0</v>
      </c>
      <c r="K20" s="89">
        <v>0</v>
      </c>
      <c r="L20" s="89">
        <v>0</v>
      </c>
      <c r="M20" s="89"/>
    </row>
    <row r="21" spans="1:13" ht="24.75" customHeight="1">
      <c r="A21" s="16">
        <v>15</v>
      </c>
      <c r="B21" s="42" t="s">
        <v>22</v>
      </c>
      <c r="C21" s="67">
        <v>0</v>
      </c>
      <c r="D21" s="67">
        <v>0</v>
      </c>
      <c r="E21" s="67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89">
        <v>0</v>
      </c>
      <c r="M21" s="89"/>
    </row>
    <row r="22" spans="1:13" ht="24.75" customHeight="1">
      <c r="A22" s="16">
        <v>16</v>
      </c>
      <c r="B22" s="42" t="s">
        <v>89</v>
      </c>
      <c r="C22" s="67">
        <v>0</v>
      </c>
      <c r="D22" s="67">
        <v>0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89">
        <v>0</v>
      </c>
      <c r="M22" s="89"/>
    </row>
    <row r="23" spans="1:13" ht="12.75" customHeight="1">
      <c r="A23" s="16">
        <v>17</v>
      </c>
      <c r="B23" s="42" t="s">
        <v>17</v>
      </c>
      <c r="C23" s="67"/>
      <c r="D23" s="67"/>
      <c r="E23" s="67"/>
      <c r="F23" s="68">
        <v>60</v>
      </c>
      <c r="G23" s="68">
        <v>20</v>
      </c>
      <c r="H23" s="89">
        <v>31</v>
      </c>
      <c r="I23" s="68">
        <v>14</v>
      </c>
      <c r="J23" s="95">
        <v>209</v>
      </c>
      <c r="K23" s="95">
        <v>222</v>
      </c>
      <c r="L23" s="89">
        <v>243</v>
      </c>
      <c r="M23" s="89">
        <v>167</v>
      </c>
    </row>
    <row r="24" spans="1:13" ht="12.75" customHeight="1">
      <c r="A24" s="16">
        <v>18</v>
      </c>
      <c r="B24" s="42" t="s">
        <v>8</v>
      </c>
      <c r="C24" s="67"/>
      <c r="D24" s="67"/>
      <c r="E24" s="67">
        <v>0</v>
      </c>
      <c r="F24" s="68"/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89">
        <v>0</v>
      </c>
      <c r="M24" s="89"/>
    </row>
    <row r="25" spans="1:13" ht="12.75" customHeight="1">
      <c r="A25" s="16">
        <v>19</v>
      </c>
      <c r="B25" s="42" t="s">
        <v>16</v>
      </c>
      <c r="C25" s="67">
        <v>0</v>
      </c>
      <c r="D25" s="67">
        <v>0</v>
      </c>
      <c r="E25" s="67">
        <v>0</v>
      </c>
      <c r="F25" s="67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89">
        <v>0</v>
      </c>
      <c r="M25" s="89"/>
    </row>
    <row r="26" spans="1:13" ht="12.75" customHeight="1">
      <c r="A26" s="16">
        <v>20</v>
      </c>
      <c r="B26" s="42" t="s">
        <v>13</v>
      </c>
      <c r="C26" s="67">
        <v>0</v>
      </c>
      <c r="D26" s="67">
        <v>0</v>
      </c>
      <c r="E26" s="67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89">
        <v>0</v>
      </c>
      <c r="M26" s="89"/>
    </row>
    <row r="27" spans="1:13" ht="12.75" customHeight="1">
      <c r="A27" s="16">
        <v>21</v>
      </c>
      <c r="B27" s="42" t="s">
        <v>9</v>
      </c>
      <c r="C27" s="67">
        <v>0</v>
      </c>
      <c r="D27" s="67">
        <v>0</v>
      </c>
      <c r="E27" s="67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89">
        <v>0</v>
      </c>
      <c r="M27" s="89"/>
    </row>
    <row r="28" spans="1:13" ht="12.75" customHeight="1">
      <c r="A28" s="16">
        <v>22</v>
      </c>
      <c r="B28" s="42" t="s">
        <v>15</v>
      </c>
      <c r="C28" s="67">
        <v>0</v>
      </c>
      <c r="D28" s="67">
        <v>0</v>
      </c>
      <c r="E28" s="67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89">
        <v>0</v>
      </c>
      <c r="M28" s="89"/>
    </row>
    <row r="29" spans="1:13" ht="24.75" customHeight="1">
      <c r="A29" s="16">
        <v>23</v>
      </c>
      <c r="B29" s="42" t="s">
        <v>23</v>
      </c>
      <c r="C29" s="67"/>
      <c r="D29" s="67"/>
      <c r="E29" s="67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89">
        <v>0</v>
      </c>
      <c r="M29" s="89"/>
    </row>
    <row r="30" spans="1:13" ht="24.75" customHeight="1">
      <c r="A30" s="16">
        <v>24</v>
      </c>
      <c r="B30" s="42" t="s">
        <v>14</v>
      </c>
      <c r="C30" s="67">
        <v>0</v>
      </c>
      <c r="D30" s="67">
        <v>0</v>
      </c>
      <c r="E30" s="67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89">
        <v>0</v>
      </c>
      <c r="M30" s="89"/>
    </row>
    <row r="31" spans="1:13" ht="12.75" customHeight="1">
      <c r="A31" s="16">
        <v>25</v>
      </c>
      <c r="B31" s="42" t="s">
        <v>24</v>
      </c>
      <c r="C31" s="67"/>
      <c r="D31" s="67"/>
      <c r="E31" s="67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89">
        <v>0</v>
      </c>
      <c r="M31" s="89"/>
    </row>
    <row r="32" spans="1:13" ht="12.75" customHeight="1">
      <c r="A32" s="16">
        <v>26</v>
      </c>
      <c r="B32" s="42" t="s">
        <v>21</v>
      </c>
      <c r="C32" s="67"/>
      <c r="D32" s="67"/>
      <c r="E32" s="67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89">
        <v>0</v>
      </c>
      <c r="M32" s="89"/>
    </row>
    <row r="33" spans="1:13" ht="12.75" customHeight="1">
      <c r="A33" s="16">
        <v>27</v>
      </c>
      <c r="B33" s="42" t="s">
        <v>36</v>
      </c>
      <c r="C33" s="67">
        <v>0</v>
      </c>
      <c r="D33" s="67">
        <v>0</v>
      </c>
      <c r="E33" s="67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89">
        <v>0</v>
      </c>
      <c r="M33" s="8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8">
        <f aca="true" t="shared" si="0" ref="C36:I36">SUM(C7:C35)</f>
        <v>191</v>
      </c>
      <c r="D36" s="8">
        <f t="shared" si="0"/>
        <v>437</v>
      </c>
      <c r="E36" s="8">
        <f t="shared" si="0"/>
        <v>337</v>
      </c>
      <c r="F36" s="8">
        <f t="shared" si="0"/>
        <v>688</v>
      </c>
      <c r="G36" s="8">
        <f t="shared" si="0"/>
        <v>375</v>
      </c>
      <c r="H36" s="8">
        <f t="shared" si="0"/>
        <v>656</v>
      </c>
      <c r="I36" s="8">
        <f t="shared" si="0"/>
        <v>657</v>
      </c>
      <c r="J36" s="8">
        <f>SUM(J7:J35)</f>
        <v>815</v>
      </c>
      <c r="K36" s="8">
        <f>SUM(K7:K35)</f>
        <v>938</v>
      </c>
      <c r="L36" s="8">
        <f>SUM(L7:L35)</f>
        <v>858</v>
      </c>
      <c r="M36" s="8">
        <f>SUM(M7:M35)</f>
        <v>651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98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A38:L38"/>
    <mergeCell ref="J4:J5"/>
    <mergeCell ref="K4:K5"/>
    <mergeCell ref="L4:L5"/>
    <mergeCell ref="M4:M5"/>
    <mergeCell ref="A36:B3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9">
      <selection activeCell="A38" sqref="A38:L38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24.75" customHeight="1">
      <c r="A2" s="229" t="s">
        <v>91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130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96">
        <v>0.7494523233022022</v>
      </c>
      <c r="D7" s="96">
        <v>2.201136262232666</v>
      </c>
      <c r="E7" s="96">
        <v>2.3870466768283913</v>
      </c>
      <c r="F7" s="97">
        <v>1.261564339781329</v>
      </c>
      <c r="G7" s="97">
        <v>5.37</v>
      </c>
      <c r="H7" s="98">
        <v>5.924198250728863</v>
      </c>
      <c r="I7" s="98">
        <v>6.603535643042212</v>
      </c>
      <c r="J7" s="98">
        <v>6.297795771479982</v>
      </c>
      <c r="K7" s="98">
        <v>8.636413580925174</v>
      </c>
      <c r="L7" s="98">
        <v>6.88</v>
      </c>
      <c r="M7" s="98">
        <v>6.42</v>
      </c>
    </row>
    <row r="8" spans="1:13" ht="12.75" customHeight="1">
      <c r="A8" s="16">
        <v>2</v>
      </c>
      <c r="B8" s="42" t="s">
        <v>19</v>
      </c>
      <c r="C8" s="99">
        <v>5.076142131979695</v>
      </c>
      <c r="D8" s="99">
        <v>0</v>
      </c>
      <c r="E8" s="99">
        <v>0.3459609064175748</v>
      </c>
      <c r="F8" s="100">
        <v>5.2225814474011445</v>
      </c>
      <c r="G8" s="100">
        <v>3.2</v>
      </c>
      <c r="H8" s="101">
        <v>1.2206286237412267</v>
      </c>
      <c r="I8" s="101">
        <v>7.057163020465773</v>
      </c>
      <c r="J8" s="101">
        <v>6.573050492978787</v>
      </c>
      <c r="K8" s="101">
        <v>8.156085079162002</v>
      </c>
      <c r="L8" s="101">
        <v>8.76</v>
      </c>
      <c r="M8" s="101">
        <v>5.34</v>
      </c>
    </row>
    <row r="9" spans="1:13" ht="12.75" customHeight="1">
      <c r="A9" s="16">
        <v>3</v>
      </c>
      <c r="B9" s="43" t="s">
        <v>1</v>
      </c>
      <c r="C9" s="99">
        <v>8.609395470709341</v>
      </c>
      <c r="D9" s="99">
        <v>9.375568905880211</v>
      </c>
      <c r="E9" s="99">
        <v>4.406974516190841</v>
      </c>
      <c r="F9" s="100">
        <v>7.012907815834943</v>
      </c>
      <c r="G9" s="100">
        <v>11.63</v>
      </c>
      <c r="H9" s="101">
        <v>5.298225897085976</v>
      </c>
      <c r="I9" s="101">
        <v>4.702970297029703</v>
      </c>
      <c r="J9" s="101">
        <v>3.9380649780721377</v>
      </c>
      <c r="K9" s="101">
        <v>5.048335123523094</v>
      </c>
      <c r="L9" s="101">
        <v>6.17</v>
      </c>
      <c r="M9" s="101">
        <v>2.45</v>
      </c>
    </row>
    <row r="10" spans="1:13" ht="12.75" customHeight="1">
      <c r="A10" s="16">
        <v>4</v>
      </c>
      <c r="B10" s="43" t="s">
        <v>2</v>
      </c>
      <c r="C10" s="99">
        <v>17.69230769230769</v>
      </c>
      <c r="D10" s="99">
        <v>8.348240906380441</v>
      </c>
      <c r="E10" s="99">
        <v>5.928853754940711</v>
      </c>
      <c r="F10" s="100">
        <v>11.90121987503719</v>
      </c>
      <c r="G10" s="100">
        <v>12.21</v>
      </c>
      <c r="H10" s="99">
        <v>8.751727314601567</v>
      </c>
      <c r="I10" s="99">
        <v>2.5343953656770455</v>
      </c>
      <c r="J10" s="99">
        <v>4.440855874041178</v>
      </c>
      <c r="K10" s="99">
        <v>3.149606299212598</v>
      </c>
      <c r="L10" s="99">
        <v>1.28</v>
      </c>
      <c r="M10" s="99">
        <v>1.95</v>
      </c>
    </row>
    <row r="11" spans="1:13" ht="12.75" customHeight="1">
      <c r="A11" s="16">
        <v>5</v>
      </c>
      <c r="B11" s="42" t="s">
        <v>3</v>
      </c>
      <c r="C11" s="99">
        <v>1.0885341074020318</v>
      </c>
      <c r="D11" s="99">
        <v>0.8686210640608035</v>
      </c>
      <c r="E11" s="99">
        <v>0</v>
      </c>
      <c r="F11" s="100">
        <v>8.09368004132943</v>
      </c>
      <c r="G11" s="100">
        <v>10.21</v>
      </c>
      <c r="H11" s="102">
        <v>4.984051036682616</v>
      </c>
      <c r="I11" s="102">
        <v>11.913767019667171</v>
      </c>
      <c r="J11" s="102">
        <v>7.144358058415634</v>
      </c>
      <c r="K11" s="102">
        <v>10.370105489004112</v>
      </c>
      <c r="L11" s="102">
        <v>6.65</v>
      </c>
      <c r="M11" s="102"/>
    </row>
    <row r="12" spans="1:13" ht="12.75" customHeight="1">
      <c r="A12" s="16">
        <v>6</v>
      </c>
      <c r="B12" s="42" t="s">
        <v>11</v>
      </c>
      <c r="C12" s="99">
        <v>42.11663066954643</v>
      </c>
      <c r="D12" s="99">
        <v>35.39823008849557</v>
      </c>
      <c r="E12" s="99">
        <v>27.455919395465994</v>
      </c>
      <c r="F12" s="100">
        <v>27.36189984512132</v>
      </c>
      <c r="G12" s="100">
        <v>35.87</v>
      </c>
      <c r="H12" s="101">
        <v>17.231795441912176</v>
      </c>
      <c r="I12" s="101">
        <v>19.5492804778713</v>
      </c>
      <c r="J12" s="101">
        <v>12.755779962795643</v>
      </c>
      <c r="K12" s="101">
        <v>17.61629507294247</v>
      </c>
      <c r="L12" s="101">
        <v>25.16</v>
      </c>
      <c r="M12" s="101">
        <v>21.51</v>
      </c>
    </row>
    <row r="13" spans="1:13" ht="12.75" customHeight="1">
      <c r="A13" s="16">
        <v>7</v>
      </c>
      <c r="B13" s="43" t="s">
        <v>4</v>
      </c>
      <c r="C13" s="99">
        <v>1.081568273997296</v>
      </c>
      <c r="D13" s="99">
        <v>1.0464231354642313</v>
      </c>
      <c r="E13" s="99">
        <v>1.2293896442001735</v>
      </c>
      <c r="F13" s="100">
        <v>40.85292945396572</v>
      </c>
      <c r="G13" s="100">
        <v>7.3</v>
      </c>
      <c r="H13" s="101">
        <v>5.963791267305644</v>
      </c>
      <c r="I13" s="101">
        <v>4.472843450479234</v>
      </c>
      <c r="J13" s="101">
        <v>8.873456790123456</v>
      </c>
      <c r="K13" s="101">
        <v>0.36088054853843377</v>
      </c>
      <c r="L13" s="101">
        <v>1.35</v>
      </c>
      <c r="M13" s="101">
        <v>1.43</v>
      </c>
    </row>
    <row r="14" spans="1:13" ht="12.75" customHeight="1">
      <c r="A14" s="16">
        <v>8</v>
      </c>
      <c r="B14" s="43" t="s">
        <v>122</v>
      </c>
      <c r="C14" s="99"/>
      <c r="D14" s="99"/>
      <c r="E14" s="99"/>
      <c r="F14" s="100"/>
      <c r="G14" s="100"/>
      <c r="H14" s="100"/>
      <c r="I14" s="100"/>
      <c r="J14" s="100"/>
      <c r="K14" s="100"/>
      <c r="L14" s="100"/>
      <c r="M14" s="100"/>
    </row>
    <row r="15" spans="1:13" ht="12.75" customHeight="1">
      <c r="A15" s="16">
        <v>9</v>
      </c>
      <c r="B15" s="42" t="s">
        <v>5</v>
      </c>
      <c r="C15" s="99">
        <v>0</v>
      </c>
      <c r="D15" s="99">
        <v>0</v>
      </c>
      <c r="E15" s="99">
        <v>0</v>
      </c>
      <c r="F15" s="100">
        <v>0</v>
      </c>
      <c r="G15" s="100">
        <v>0</v>
      </c>
      <c r="H15" s="100">
        <v>22.310361923648983</v>
      </c>
      <c r="I15" s="100">
        <v>7.266121707538601</v>
      </c>
      <c r="J15" s="100">
        <v>5.785920925747349</v>
      </c>
      <c r="K15" s="100">
        <v>1.122334455667789</v>
      </c>
      <c r="L15" s="100">
        <v>0</v>
      </c>
      <c r="M15" s="100">
        <v>0.48</v>
      </c>
    </row>
    <row r="16" spans="1:13" ht="24.75" customHeight="1">
      <c r="A16" s="16">
        <v>10</v>
      </c>
      <c r="B16" s="42" t="s">
        <v>86</v>
      </c>
      <c r="C16" s="99">
        <v>0</v>
      </c>
      <c r="D16" s="99">
        <v>11.581385554853654</v>
      </c>
      <c r="E16" s="99">
        <v>9.457755359394703</v>
      </c>
      <c r="F16" s="100">
        <v>16.64559629161399</v>
      </c>
      <c r="G16" s="100">
        <v>14.31</v>
      </c>
      <c r="H16" s="101">
        <v>5.870165745856354</v>
      </c>
      <c r="I16" s="101">
        <v>8.073008073008074</v>
      </c>
      <c r="J16" s="101">
        <v>5.195769159398775</v>
      </c>
      <c r="K16" s="101">
        <v>2.8707077398697143</v>
      </c>
      <c r="L16" s="101">
        <v>0</v>
      </c>
      <c r="M16" s="101">
        <v>2.99</v>
      </c>
    </row>
    <row r="17" spans="1:13" ht="12.75" customHeight="1">
      <c r="A17" s="16">
        <v>11</v>
      </c>
      <c r="B17" s="42" t="s">
        <v>140</v>
      </c>
      <c r="C17" s="103"/>
      <c r="D17" s="99"/>
      <c r="E17" s="103"/>
      <c r="F17" s="100"/>
      <c r="G17" s="100"/>
      <c r="H17" s="104"/>
      <c r="I17" s="104"/>
      <c r="J17" s="104"/>
      <c r="K17" s="104"/>
      <c r="L17" s="104"/>
      <c r="M17" s="104"/>
    </row>
    <row r="18" spans="1:13" ht="12.75" customHeight="1">
      <c r="A18" s="16">
        <v>12</v>
      </c>
      <c r="B18" s="42" t="s">
        <v>20</v>
      </c>
      <c r="C18" s="99">
        <v>0</v>
      </c>
      <c r="D18" s="99">
        <v>3.4821145932257043</v>
      </c>
      <c r="E18" s="99">
        <v>4.246284501061571</v>
      </c>
      <c r="F18" s="100">
        <v>2.5089605734767026</v>
      </c>
      <c r="G18" s="100">
        <v>1.05</v>
      </c>
      <c r="H18" s="101">
        <v>4.451368795904741</v>
      </c>
      <c r="I18" s="101">
        <v>0</v>
      </c>
      <c r="J18" s="101">
        <v>3.522677234698371</v>
      </c>
      <c r="K18" s="101">
        <v>11.41</v>
      </c>
      <c r="L18" s="101"/>
      <c r="M18" s="101">
        <v>4.33</v>
      </c>
    </row>
    <row r="19" spans="1:13" ht="12.75" customHeight="1">
      <c r="A19" s="16">
        <v>13</v>
      </c>
      <c r="B19" s="42" t="s">
        <v>6</v>
      </c>
      <c r="C19" s="103"/>
      <c r="D19" s="99"/>
      <c r="E19" s="103"/>
      <c r="F19" s="100"/>
      <c r="G19" s="100"/>
      <c r="H19" s="104"/>
      <c r="I19" s="104"/>
      <c r="J19" s="104"/>
      <c r="K19" s="104"/>
      <c r="L19" s="104"/>
      <c r="M19" s="104"/>
    </row>
    <row r="20" spans="1:13" ht="12.75" customHeight="1">
      <c r="A20" s="16">
        <v>14</v>
      </c>
      <c r="B20" s="42" t="s">
        <v>7</v>
      </c>
      <c r="C20" s="103"/>
      <c r="D20" s="99"/>
      <c r="E20" s="103"/>
      <c r="F20" s="100"/>
      <c r="G20" s="100"/>
      <c r="H20" s="104"/>
      <c r="I20" s="104"/>
      <c r="J20" s="104"/>
      <c r="K20" s="104"/>
      <c r="L20" s="104"/>
      <c r="M20" s="104"/>
    </row>
    <row r="21" spans="1:13" ht="24.75" customHeight="1">
      <c r="A21" s="16">
        <v>15</v>
      </c>
      <c r="B21" s="42" t="s">
        <v>22</v>
      </c>
      <c r="C21" s="103"/>
      <c r="D21" s="99"/>
      <c r="E21" s="103"/>
      <c r="F21" s="100"/>
      <c r="G21" s="100"/>
      <c r="H21" s="104"/>
      <c r="I21" s="104"/>
      <c r="J21" s="104"/>
      <c r="K21" s="104"/>
      <c r="L21" s="104"/>
      <c r="M21" s="104"/>
    </row>
    <row r="22" spans="1:13" ht="24.75" customHeight="1">
      <c r="A22" s="16">
        <v>16</v>
      </c>
      <c r="B22" s="42" t="s">
        <v>89</v>
      </c>
      <c r="C22" s="103"/>
      <c r="D22" s="99"/>
      <c r="E22" s="103"/>
      <c r="F22" s="100"/>
      <c r="G22" s="100"/>
      <c r="H22" s="104"/>
      <c r="I22" s="104"/>
      <c r="J22" s="104"/>
      <c r="K22" s="104"/>
      <c r="L22" s="104"/>
      <c r="M22" s="104"/>
    </row>
    <row r="23" spans="1:13" ht="12.75" customHeight="1">
      <c r="A23" s="16">
        <v>17</v>
      </c>
      <c r="B23" s="42" t="s">
        <v>17</v>
      </c>
      <c r="C23" s="99">
        <v>0</v>
      </c>
      <c r="D23" s="99">
        <v>0</v>
      </c>
      <c r="E23" s="99">
        <v>0</v>
      </c>
      <c r="F23" s="100">
        <v>9.385265133740027</v>
      </c>
      <c r="G23" s="100">
        <v>6.49</v>
      </c>
      <c r="H23" s="105">
        <v>3.762135922330097</v>
      </c>
      <c r="I23" s="105">
        <v>2.2068095838587642</v>
      </c>
      <c r="J23" s="105">
        <v>24.582451187955773</v>
      </c>
      <c r="K23" s="105">
        <v>24.93</v>
      </c>
      <c r="L23" s="105">
        <v>0</v>
      </c>
      <c r="M23" s="105">
        <v>24.2</v>
      </c>
    </row>
    <row r="24" spans="1:13" ht="12.75" customHeight="1">
      <c r="A24" s="16">
        <v>18</v>
      </c>
      <c r="B24" s="42" t="s">
        <v>8</v>
      </c>
      <c r="C24" s="103"/>
      <c r="D24" s="99"/>
      <c r="E24" s="103"/>
      <c r="F24" s="100"/>
      <c r="G24" s="100"/>
      <c r="H24" s="104"/>
      <c r="I24" s="104"/>
      <c r="J24" s="104"/>
      <c r="K24" s="104"/>
      <c r="L24" s="104"/>
      <c r="M24" s="104"/>
    </row>
    <row r="25" spans="1:13" ht="12.75" customHeight="1">
      <c r="A25" s="16">
        <v>19</v>
      </c>
      <c r="B25" s="42" t="s">
        <v>16</v>
      </c>
      <c r="C25" s="103"/>
      <c r="D25" s="99"/>
      <c r="E25" s="103"/>
      <c r="F25" s="100"/>
      <c r="G25" s="100"/>
      <c r="H25" s="103"/>
      <c r="I25" s="103"/>
      <c r="J25" s="103"/>
      <c r="K25" s="103"/>
      <c r="L25" s="103"/>
      <c r="M25" s="103"/>
    </row>
    <row r="26" spans="1:13" ht="12.75" customHeight="1">
      <c r="A26" s="16">
        <v>20</v>
      </c>
      <c r="B26" s="42" t="s">
        <v>13</v>
      </c>
      <c r="C26" s="103"/>
      <c r="D26" s="99"/>
      <c r="E26" s="103"/>
      <c r="F26" s="100"/>
      <c r="G26" s="100"/>
      <c r="H26" s="104"/>
      <c r="I26" s="104"/>
      <c r="J26" s="104"/>
      <c r="K26" s="104"/>
      <c r="L26" s="104"/>
      <c r="M26" s="104"/>
    </row>
    <row r="27" spans="1:13" ht="12.75" customHeight="1">
      <c r="A27" s="16">
        <v>21</v>
      </c>
      <c r="B27" s="42" t="s">
        <v>9</v>
      </c>
      <c r="C27" s="103"/>
      <c r="D27" s="99"/>
      <c r="E27" s="103"/>
      <c r="F27" s="100"/>
      <c r="G27" s="100"/>
      <c r="H27" s="104"/>
      <c r="I27" s="104"/>
      <c r="J27" s="104"/>
      <c r="K27" s="104"/>
      <c r="L27" s="104"/>
      <c r="M27" s="104"/>
    </row>
    <row r="28" spans="1:13" ht="12.75" customHeight="1">
      <c r="A28" s="16">
        <v>22</v>
      </c>
      <c r="B28" s="42" t="s">
        <v>15</v>
      </c>
      <c r="C28" s="103"/>
      <c r="D28" s="99"/>
      <c r="E28" s="103"/>
      <c r="F28" s="100"/>
      <c r="G28" s="100"/>
      <c r="H28" s="104"/>
      <c r="I28" s="104"/>
      <c r="J28" s="104"/>
      <c r="K28" s="104"/>
      <c r="L28" s="104"/>
      <c r="M28" s="104"/>
    </row>
    <row r="29" spans="1:13" ht="24.75" customHeight="1">
      <c r="A29" s="16">
        <v>23</v>
      </c>
      <c r="B29" s="42" t="s">
        <v>23</v>
      </c>
      <c r="C29" s="103"/>
      <c r="D29" s="99"/>
      <c r="E29" s="103"/>
      <c r="F29" s="100"/>
      <c r="G29" s="100"/>
      <c r="H29" s="104"/>
      <c r="I29" s="104"/>
      <c r="J29" s="104"/>
      <c r="K29" s="104"/>
      <c r="L29" s="104"/>
      <c r="M29" s="104"/>
    </row>
    <row r="30" spans="1:13" ht="24.75" customHeight="1">
      <c r="A30" s="16">
        <v>24</v>
      </c>
      <c r="B30" s="42" t="s">
        <v>14</v>
      </c>
      <c r="C30" s="103"/>
      <c r="D30" s="99"/>
      <c r="E30" s="103"/>
      <c r="F30" s="100"/>
      <c r="G30" s="100"/>
      <c r="H30" s="104"/>
      <c r="I30" s="104"/>
      <c r="J30" s="104"/>
      <c r="K30" s="104"/>
      <c r="L30" s="104"/>
      <c r="M30" s="104"/>
    </row>
    <row r="31" spans="1:13" ht="12.75" customHeight="1">
      <c r="A31" s="16">
        <v>25</v>
      </c>
      <c r="B31" s="42" t="s">
        <v>24</v>
      </c>
      <c r="C31" s="103"/>
      <c r="D31" s="99"/>
      <c r="E31" s="103"/>
      <c r="F31" s="100"/>
      <c r="G31" s="100"/>
      <c r="H31" s="104"/>
      <c r="I31" s="104"/>
      <c r="J31" s="104"/>
      <c r="K31" s="104"/>
      <c r="L31" s="104"/>
      <c r="M31" s="104"/>
    </row>
    <row r="32" spans="1:13" ht="12.75" customHeight="1">
      <c r="A32" s="16">
        <v>26</v>
      </c>
      <c r="B32" s="42" t="s">
        <v>21</v>
      </c>
      <c r="C32" s="103"/>
      <c r="D32" s="99"/>
      <c r="E32" s="99"/>
      <c r="F32" s="100"/>
      <c r="G32" s="100"/>
      <c r="H32" s="104"/>
      <c r="I32" s="104"/>
      <c r="J32" s="104"/>
      <c r="K32" s="104"/>
      <c r="L32" s="104"/>
      <c r="M32" s="104"/>
    </row>
    <row r="33" spans="1:13" ht="12.75" customHeight="1">
      <c r="A33" s="16">
        <v>27</v>
      </c>
      <c r="B33" s="42" t="s">
        <v>36</v>
      </c>
      <c r="C33" s="103"/>
      <c r="D33" s="99"/>
      <c r="E33" s="103"/>
      <c r="F33" s="101"/>
      <c r="G33" s="101"/>
      <c r="H33" s="104"/>
      <c r="I33" s="104"/>
      <c r="J33" s="104"/>
      <c r="K33" s="104"/>
      <c r="L33" s="104"/>
      <c r="M33" s="104"/>
    </row>
    <row r="34" spans="1:13" ht="12.75" customHeight="1">
      <c r="A34" s="16">
        <v>28</v>
      </c>
      <c r="B34" s="44" t="s">
        <v>123</v>
      </c>
      <c r="C34" s="103"/>
      <c r="D34" s="99"/>
      <c r="E34" s="99"/>
      <c r="F34" s="100"/>
      <c r="G34" s="100"/>
      <c r="H34" s="104"/>
      <c r="I34" s="104"/>
      <c r="J34" s="104"/>
      <c r="K34" s="104"/>
      <c r="L34" s="104"/>
      <c r="M34" s="104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2.75" customHeight="1">
      <c r="A36" s="207" t="s">
        <v>0</v>
      </c>
      <c r="B36" s="207"/>
      <c r="C36" s="1">
        <v>3.577918063803083</v>
      </c>
      <c r="D36" s="1">
        <v>4.334844411820138</v>
      </c>
      <c r="E36" s="1">
        <v>3.7572189890070686</v>
      </c>
      <c r="F36" s="259">
        <v>7.375880442123996</v>
      </c>
      <c r="G36" s="259">
        <v>8.08</v>
      </c>
      <c r="H36" s="4">
        <v>6.4253251841404175</v>
      </c>
      <c r="I36" s="4">
        <v>6.38</v>
      </c>
      <c r="J36" s="4">
        <v>7.6122692968691625</v>
      </c>
      <c r="K36" s="4">
        <v>8.66</v>
      </c>
      <c r="L36" s="4">
        <v>7.95</v>
      </c>
      <c r="M36" s="4">
        <v>6.22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99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8">
      <selection activeCell="M4" sqref="M4:M5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24.75" customHeight="1">
      <c r="A2" s="229" t="s">
        <v>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132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106">
        <v>4</v>
      </c>
      <c r="D7" s="106">
        <v>16</v>
      </c>
      <c r="E7" s="106">
        <v>18</v>
      </c>
      <c r="F7" s="107">
        <v>39</v>
      </c>
      <c r="G7" s="107">
        <v>4</v>
      </c>
      <c r="H7" s="108">
        <v>11</v>
      </c>
      <c r="I7" s="108">
        <v>19</v>
      </c>
      <c r="J7" s="108">
        <v>1</v>
      </c>
      <c r="K7" s="108">
        <v>2</v>
      </c>
      <c r="L7" s="108">
        <v>0</v>
      </c>
      <c r="M7" s="108">
        <v>6</v>
      </c>
    </row>
    <row r="8" spans="1:13" ht="12.75" customHeight="1">
      <c r="A8" s="16">
        <v>2</v>
      </c>
      <c r="B8" s="42" t="s">
        <v>19</v>
      </c>
      <c r="C8" s="103">
        <v>6</v>
      </c>
      <c r="D8" s="103">
        <v>0</v>
      </c>
      <c r="E8" s="103">
        <v>0</v>
      </c>
      <c r="F8" s="104">
        <v>2</v>
      </c>
      <c r="G8" s="104">
        <v>0</v>
      </c>
      <c r="H8" s="109">
        <v>0</v>
      </c>
      <c r="I8" s="110">
        <v>0</v>
      </c>
      <c r="J8" s="110">
        <v>0</v>
      </c>
      <c r="K8" s="109">
        <v>0</v>
      </c>
      <c r="L8" s="109">
        <v>0</v>
      </c>
      <c r="M8" s="109">
        <v>2</v>
      </c>
    </row>
    <row r="9" spans="1:13" ht="12.75" customHeight="1">
      <c r="A9" s="16">
        <v>3</v>
      </c>
      <c r="B9" s="43" t="s">
        <v>1</v>
      </c>
      <c r="C9" s="103">
        <v>2</v>
      </c>
      <c r="D9" s="103">
        <v>5</v>
      </c>
      <c r="E9" s="103">
        <v>0</v>
      </c>
      <c r="F9" s="103">
        <v>0</v>
      </c>
      <c r="G9" s="103">
        <v>0</v>
      </c>
      <c r="H9" s="109">
        <v>0</v>
      </c>
      <c r="I9" s="110">
        <v>0</v>
      </c>
      <c r="J9" s="110">
        <v>0</v>
      </c>
      <c r="K9" s="109">
        <v>0</v>
      </c>
      <c r="L9" s="109">
        <v>0</v>
      </c>
      <c r="M9" s="109">
        <v>2</v>
      </c>
    </row>
    <row r="10" spans="1:13" ht="12.75" customHeight="1">
      <c r="A10" s="16">
        <v>4</v>
      </c>
      <c r="B10" s="43" t="s">
        <v>2</v>
      </c>
      <c r="C10" s="103">
        <v>1</v>
      </c>
      <c r="D10" s="103">
        <v>3</v>
      </c>
      <c r="E10" s="103">
        <v>3</v>
      </c>
      <c r="F10" s="111">
        <v>3</v>
      </c>
      <c r="G10" s="111">
        <v>6</v>
      </c>
      <c r="H10" s="109">
        <v>6</v>
      </c>
      <c r="I10" s="110">
        <v>2</v>
      </c>
      <c r="J10" s="110">
        <v>0</v>
      </c>
      <c r="K10" s="109">
        <v>4</v>
      </c>
      <c r="L10" s="109">
        <v>2</v>
      </c>
      <c r="M10" s="109"/>
    </row>
    <row r="11" spans="1:13" ht="12.75" customHeight="1">
      <c r="A11" s="16">
        <v>5</v>
      </c>
      <c r="B11" s="42" t="s">
        <v>3</v>
      </c>
      <c r="C11" s="112">
        <v>2</v>
      </c>
      <c r="D11" s="112">
        <v>2</v>
      </c>
      <c r="E11" s="112">
        <v>2</v>
      </c>
      <c r="F11" s="104">
        <v>2</v>
      </c>
      <c r="G11" s="104">
        <v>2</v>
      </c>
      <c r="H11" s="109">
        <v>0</v>
      </c>
      <c r="I11" s="110">
        <v>1</v>
      </c>
      <c r="J11" s="110">
        <v>2</v>
      </c>
      <c r="K11" s="109">
        <v>3</v>
      </c>
      <c r="L11" s="109">
        <v>0</v>
      </c>
      <c r="M11" s="109"/>
    </row>
    <row r="12" spans="1:13" ht="12.75" customHeight="1">
      <c r="A12" s="16">
        <v>6</v>
      </c>
      <c r="B12" s="42" t="s">
        <v>11</v>
      </c>
      <c r="C12" s="103">
        <v>4</v>
      </c>
      <c r="D12" s="103">
        <v>14</v>
      </c>
      <c r="E12" s="103">
        <v>2</v>
      </c>
      <c r="F12" s="104">
        <v>2</v>
      </c>
      <c r="G12" s="104">
        <v>2</v>
      </c>
      <c r="H12" s="109">
        <v>0</v>
      </c>
      <c r="I12" s="110">
        <v>0</v>
      </c>
      <c r="J12" s="110">
        <v>2</v>
      </c>
      <c r="K12" s="109">
        <v>1</v>
      </c>
      <c r="L12" s="109">
        <v>2</v>
      </c>
      <c r="M12" s="109">
        <v>3</v>
      </c>
    </row>
    <row r="13" spans="1:13" ht="12.75" customHeight="1">
      <c r="A13" s="16">
        <v>7</v>
      </c>
      <c r="B13" s="43" t="s">
        <v>4</v>
      </c>
      <c r="C13" s="103"/>
      <c r="D13" s="103">
        <v>0</v>
      </c>
      <c r="E13" s="103">
        <v>0</v>
      </c>
      <c r="F13" s="104">
        <v>0</v>
      </c>
      <c r="G13" s="104">
        <v>2</v>
      </c>
      <c r="H13" s="109">
        <v>4</v>
      </c>
      <c r="I13" s="110">
        <v>1</v>
      </c>
      <c r="J13" s="110">
        <v>5</v>
      </c>
      <c r="K13" s="109">
        <v>37</v>
      </c>
      <c r="L13" s="109">
        <v>17</v>
      </c>
      <c r="M13" s="109">
        <v>8</v>
      </c>
    </row>
    <row r="14" spans="1:13" ht="12.75" customHeight="1">
      <c r="A14" s="16">
        <v>8</v>
      </c>
      <c r="B14" s="43" t="s">
        <v>122</v>
      </c>
      <c r="C14" s="103"/>
      <c r="D14" s="103"/>
      <c r="E14" s="103"/>
      <c r="F14" s="104"/>
      <c r="G14" s="104"/>
      <c r="H14" s="109"/>
      <c r="I14" s="110"/>
      <c r="J14" s="110"/>
      <c r="K14" s="109"/>
      <c r="L14" s="109"/>
      <c r="M14" s="109"/>
    </row>
    <row r="15" spans="1:13" ht="12.75" customHeight="1">
      <c r="A15" s="16">
        <v>9</v>
      </c>
      <c r="B15" s="42" t="s">
        <v>5</v>
      </c>
      <c r="C15" s="103"/>
      <c r="D15" s="103"/>
      <c r="E15" s="103">
        <v>0</v>
      </c>
      <c r="F15" s="104">
        <v>0</v>
      </c>
      <c r="G15" s="104">
        <v>0</v>
      </c>
      <c r="H15" s="109">
        <v>1</v>
      </c>
      <c r="I15" s="110">
        <v>5</v>
      </c>
      <c r="J15" s="110">
        <v>4</v>
      </c>
      <c r="K15" s="109">
        <v>1</v>
      </c>
      <c r="L15" s="109">
        <v>0</v>
      </c>
      <c r="M15" s="109"/>
    </row>
    <row r="16" spans="1:13" ht="24.75" customHeight="1">
      <c r="A16" s="16">
        <v>10</v>
      </c>
      <c r="B16" s="42" t="s">
        <v>86</v>
      </c>
      <c r="C16" s="103"/>
      <c r="D16" s="103"/>
      <c r="E16" s="103">
        <v>3</v>
      </c>
      <c r="F16" s="104">
        <v>1</v>
      </c>
      <c r="G16" s="104">
        <v>2</v>
      </c>
      <c r="H16" s="113">
        <v>1</v>
      </c>
      <c r="I16" s="114">
        <v>2</v>
      </c>
      <c r="J16" s="114">
        <v>1</v>
      </c>
      <c r="K16" s="113">
        <v>1</v>
      </c>
      <c r="L16" s="113">
        <v>0</v>
      </c>
      <c r="M16" s="113"/>
    </row>
    <row r="17" spans="1:13" ht="12.75" customHeight="1">
      <c r="A17" s="16">
        <v>11</v>
      </c>
      <c r="B17" s="42" t="s">
        <v>140</v>
      </c>
      <c r="C17" s="103"/>
      <c r="D17" s="103"/>
      <c r="E17" s="103"/>
      <c r="F17" s="104"/>
      <c r="G17" s="104"/>
      <c r="H17" s="104"/>
      <c r="I17" s="104"/>
      <c r="J17" s="104"/>
      <c r="K17" s="115"/>
      <c r="L17" s="115"/>
      <c r="M17" s="115"/>
    </row>
    <row r="18" spans="1:13" ht="12.75" customHeight="1">
      <c r="A18" s="16">
        <v>12</v>
      </c>
      <c r="B18" s="42" t="s">
        <v>20</v>
      </c>
      <c r="C18" s="103"/>
      <c r="D18" s="103"/>
      <c r="E18" s="103">
        <v>0</v>
      </c>
      <c r="F18" s="104">
        <v>0</v>
      </c>
      <c r="G18" s="104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/>
    </row>
    <row r="19" spans="1:13" ht="12.75" customHeight="1">
      <c r="A19" s="16">
        <v>13</v>
      </c>
      <c r="B19" s="42" t="s">
        <v>6</v>
      </c>
      <c r="C19" s="103"/>
      <c r="D19" s="117"/>
      <c r="E19" s="103"/>
      <c r="F19" s="104"/>
      <c r="G19" s="104"/>
      <c r="H19" s="104"/>
      <c r="I19" s="104"/>
      <c r="J19" s="104"/>
      <c r="K19" s="115"/>
      <c r="L19" s="115"/>
      <c r="M19" s="115"/>
    </row>
    <row r="20" spans="1:13" ht="12.75" customHeight="1">
      <c r="A20" s="16">
        <v>14</v>
      </c>
      <c r="B20" s="42" t="s">
        <v>7</v>
      </c>
      <c r="C20" s="103"/>
      <c r="D20" s="103"/>
      <c r="E20" s="103"/>
      <c r="F20" s="104"/>
      <c r="G20" s="104"/>
      <c r="H20" s="104"/>
      <c r="I20" s="104"/>
      <c r="J20" s="104"/>
      <c r="K20" s="115"/>
      <c r="L20" s="115"/>
      <c r="M20" s="115"/>
    </row>
    <row r="21" spans="1:13" ht="24.75" customHeight="1">
      <c r="A21" s="16">
        <v>15</v>
      </c>
      <c r="B21" s="42" t="s">
        <v>22</v>
      </c>
      <c r="C21" s="103"/>
      <c r="D21" s="103"/>
      <c r="E21" s="103"/>
      <c r="F21" s="104"/>
      <c r="G21" s="104"/>
      <c r="H21" s="104"/>
      <c r="I21" s="104"/>
      <c r="J21" s="104"/>
      <c r="K21" s="115"/>
      <c r="L21" s="115"/>
      <c r="M21" s="115"/>
    </row>
    <row r="22" spans="1:13" ht="24.75" customHeight="1">
      <c r="A22" s="16">
        <v>16</v>
      </c>
      <c r="B22" s="42" t="s">
        <v>89</v>
      </c>
      <c r="C22" s="103"/>
      <c r="D22" s="103"/>
      <c r="E22" s="103"/>
      <c r="F22" s="104"/>
      <c r="G22" s="104"/>
      <c r="H22" s="104"/>
      <c r="I22" s="104"/>
      <c r="J22" s="104"/>
      <c r="K22" s="115"/>
      <c r="L22" s="115"/>
      <c r="M22" s="115"/>
    </row>
    <row r="23" spans="1:13" ht="12.75" customHeight="1">
      <c r="A23" s="16">
        <v>17</v>
      </c>
      <c r="B23" s="42" t="s">
        <v>17</v>
      </c>
      <c r="C23" s="103"/>
      <c r="D23" s="103"/>
      <c r="E23" s="103">
        <v>0</v>
      </c>
      <c r="F23" s="104">
        <v>20</v>
      </c>
      <c r="G23" s="104">
        <v>4</v>
      </c>
      <c r="H23" s="116">
        <v>4</v>
      </c>
      <c r="I23" s="116">
        <v>2</v>
      </c>
      <c r="J23" s="116">
        <v>0</v>
      </c>
      <c r="K23" s="116">
        <v>13</v>
      </c>
      <c r="L23" s="116">
        <v>0</v>
      </c>
      <c r="M23" s="116">
        <v>35</v>
      </c>
    </row>
    <row r="24" spans="1:13" ht="12.75" customHeight="1">
      <c r="A24" s="16">
        <v>18</v>
      </c>
      <c r="B24" s="42" t="s">
        <v>8</v>
      </c>
      <c r="C24" s="67"/>
      <c r="D24" s="67"/>
      <c r="E24" s="67"/>
      <c r="F24" s="68"/>
      <c r="G24" s="68"/>
      <c r="H24" s="68"/>
      <c r="I24" s="68"/>
      <c r="J24" s="68"/>
      <c r="K24" s="69"/>
      <c r="L24" s="69"/>
      <c r="M24" s="69"/>
    </row>
    <row r="25" spans="1:13" ht="12.75" customHeight="1">
      <c r="A25" s="16">
        <v>19</v>
      </c>
      <c r="B25" s="42" t="s">
        <v>16</v>
      </c>
      <c r="C25" s="67"/>
      <c r="D25" s="67"/>
      <c r="E25" s="67"/>
      <c r="F25" s="67"/>
      <c r="G25" s="67"/>
      <c r="H25" s="67"/>
      <c r="I25" s="67"/>
      <c r="J25" s="67"/>
      <c r="K25" s="69"/>
      <c r="L25" s="69"/>
      <c r="M25" s="69"/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8"/>
      <c r="G26" s="68"/>
      <c r="H26" s="68"/>
      <c r="I26" s="68"/>
      <c r="J26" s="68"/>
      <c r="K26" s="69"/>
      <c r="L26" s="69"/>
      <c r="M26" s="69"/>
    </row>
    <row r="27" spans="1:13" ht="12.75" customHeight="1">
      <c r="A27" s="16">
        <v>21</v>
      </c>
      <c r="B27" s="42" t="s">
        <v>9</v>
      </c>
      <c r="C27" s="67"/>
      <c r="D27" s="67"/>
      <c r="E27" s="67"/>
      <c r="F27" s="68"/>
      <c r="G27" s="68"/>
      <c r="H27" s="68"/>
      <c r="I27" s="68"/>
      <c r="J27" s="68"/>
      <c r="K27" s="69"/>
      <c r="L27" s="69"/>
      <c r="M27" s="69"/>
    </row>
    <row r="28" spans="1:13" ht="12.75" customHeight="1">
      <c r="A28" s="16">
        <v>22</v>
      </c>
      <c r="B28" s="42" t="s">
        <v>15</v>
      </c>
      <c r="C28" s="67"/>
      <c r="D28" s="67"/>
      <c r="E28" s="67"/>
      <c r="F28" s="68"/>
      <c r="G28" s="68"/>
      <c r="H28" s="68"/>
      <c r="I28" s="68"/>
      <c r="J28" s="68"/>
      <c r="K28" s="69"/>
      <c r="L28" s="69"/>
      <c r="M28" s="69"/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/>
      <c r="H29" s="68"/>
      <c r="I29" s="68"/>
      <c r="J29" s="68"/>
      <c r="K29" s="69"/>
      <c r="L29" s="69"/>
      <c r="M29" s="69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68"/>
      <c r="H30" s="68"/>
      <c r="I30" s="68"/>
      <c r="J30" s="68"/>
      <c r="K30" s="69"/>
      <c r="L30" s="69"/>
      <c r="M30" s="69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9"/>
      <c r="L31" s="69"/>
      <c r="M31" s="6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9"/>
      <c r="L32" s="69"/>
      <c r="M32" s="6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9"/>
      <c r="L33" s="69"/>
      <c r="M33" s="6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2.75" customHeight="1">
      <c r="A36" s="207" t="s">
        <v>0</v>
      </c>
      <c r="B36" s="207"/>
      <c r="C36" s="133">
        <f aca="true" t="shared" si="0" ref="C36:I36">SUM(C7:C35)</f>
        <v>19</v>
      </c>
      <c r="D36" s="133">
        <f t="shared" si="0"/>
        <v>40</v>
      </c>
      <c r="E36" s="133">
        <f t="shared" si="0"/>
        <v>28</v>
      </c>
      <c r="F36" s="133">
        <f t="shared" si="0"/>
        <v>69</v>
      </c>
      <c r="G36" s="133">
        <f t="shared" si="0"/>
        <v>22</v>
      </c>
      <c r="H36" s="133">
        <f t="shared" si="0"/>
        <v>27</v>
      </c>
      <c r="I36" s="133">
        <f t="shared" si="0"/>
        <v>32</v>
      </c>
      <c r="J36" s="133">
        <f>SUM(J7:J35)</f>
        <v>15</v>
      </c>
      <c r="K36" s="133">
        <f>SUM(K7:K35)</f>
        <v>62</v>
      </c>
      <c r="L36" s="133">
        <f>SUM(L7:L35)</f>
        <v>21</v>
      </c>
      <c r="M36" s="133">
        <f>SUM(M7:M35)</f>
        <v>56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100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7109375" style="11" customWidth="1"/>
    <col min="2" max="2" width="48.421875" style="11" customWidth="1"/>
    <col min="3" max="13" width="7.7109375" style="11" customWidth="1"/>
    <col min="14" max="15" width="8.7109375" style="11" customWidth="1"/>
    <col min="16" max="16384" width="9.140625" style="11" customWidth="1"/>
  </cols>
  <sheetData>
    <row r="1" ht="12.75" customHeight="1"/>
    <row r="2" spans="1:14" s="50" customFormat="1" ht="12.75" customHeight="1">
      <c r="A2" s="212" t="s">
        <v>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1"/>
    </row>
    <row r="3" spans="1:13" ht="12.75" customHeight="1">
      <c r="A3" s="5"/>
      <c r="B3" s="12"/>
      <c r="C3" s="12"/>
      <c r="D3" s="12"/>
      <c r="E3" s="12"/>
      <c r="F3" s="12"/>
      <c r="J3" s="14"/>
      <c r="K3" s="14"/>
      <c r="L3" s="14"/>
      <c r="M3" s="46" t="s">
        <v>133</v>
      </c>
    </row>
    <row r="4" spans="1:13" ht="19.5" customHeight="1">
      <c r="A4" s="208" t="s">
        <v>10</v>
      </c>
      <c r="B4" s="225" t="s">
        <v>37</v>
      </c>
      <c r="C4" s="208" t="s">
        <v>70</v>
      </c>
      <c r="D4" s="208" t="s">
        <v>71</v>
      </c>
      <c r="E4" s="208" t="s">
        <v>72</v>
      </c>
      <c r="F4" s="208" t="s">
        <v>88</v>
      </c>
      <c r="G4" s="208" t="s">
        <v>76</v>
      </c>
      <c r="H4" s="208" t="s">
        <v>87</v>
      </c>
      <c r="I4" s="208" t="s">
        <v>116</v>
      </c>
      <c r="J4" s="208" t="s">
        <v>117</v>
      </c>
      <c r="K4" s="208" t="s">
        <v>118</v>
      </c>
      <c r="L4" s="208" t="s">
        <v>119</v>
      </c>
      <c r="M4" s="208" t="s">
        <v>121</v>
      </c>
    </row>
    <row r="5" spans="1:13" ht="19.5" customHeight="1">
      <c r="A5" s="208"/>
      <c r="B5" s="226"/>
      <c r="C5" s="210"/>
      <c r="D5" s="210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15" customFormat="1" ht="12" customHeight="1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</row>
    <row r="7" spans="1:13" ht="12.75" customHeight="1">
      <c r="A7" s="16">
        <v>1</v>
      </c>
      <c r="B7" s="42" t="s">
        <v>18</v>
      </c>
      <c r="C7" s="118">
        <v>0.16240357287860333</v>
      </c>
      <c r="D7" s="118">
        <v>0.3303600925008259</v>
      </c>
      <c r="E7" s="118">
        <v>0.32989993035445914</v>
      </c>
      <c r="F7" s="81">
        <v>0.6997900629811056</v>
      </c>
      <c r="G7" s="81">
        <v>0.19</v>
      </c>
      <c r="H7" s="81">
        <v>0.19735897803932825</v>
      </c>
      <c r="I7" s="81">
        <v>0.32663446165483334</v>
      </c>
      <c r="J7" s="81">
        <v>0.015803780264239207</v>
      </c>
      <c r="K7" s="81">
        <v>0.03</v>
      </c>
      <c r="L7" s="81">
        <v>0</v>
      </c>
      <c r="M7" s="81">
        <v>0.1</v>
      </c>
    </row>
    <row r="8" spans="1:13" ht="12.75" customHeight="1">
      <c r="A8" s="16">
        <v>2</v>
      </c>
      <c r="B8" s="42" t="s">
        <v>19</v>
      </c>
      <c r="C8" s="78">
        <v>1.9035532994923858</v>
      </c>
      <c r="D8" s="78">
        <v>0</v>
      </c>
      <c r="E8" s="78">
        <v>0</v>
      </c>
      <c r="F8" s="77">
        <v>0.48851978505129456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0.23</v>
      </c>
    </row>
    <row r="9" spans="1:13" ht="12.75" customHeight="1">
      <c r="A9" s="16">
        <v>3</v>
      </c>
      <c r="B9" s="43" t="s">
        <v>1</v>
      </c>
      <c r="C9" s="78">
        <v>0.3172588832487309</v>
      </c>
      <c r="D9" s="78">
        <v>0.3280409395092508</v>
      </c>
      <c r="E9" s="78">
        <v>0</v>
      </c>
      <c r="F9" s="77">
        <v>0</v>
      </c>
      <c r="G9" s="77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0.13</v>
      </c>
    </row>
    <row r="10" spans="1:13" ht="12.75" customHeight="1">
      <c r="A10" s="16">
        <v>4</v>
      </c>
      <c r="B10" s="43" t="s">
        <v>2</v>
      </c>
      <c r="C10" s="78">
        <v>0.46360686138154844</v>
      </c>
      <c r="D10" s="78">
        <v>0.6188118811881188</v>
      </c>
      <c r="E10" s="78">
        <v>0.5712109672505713</v>
      </c>
      <c r="F10" s="77">
        <v>0.5128205128205128</v>
      </c>
      <c r="G10" s="77">
        <v>2.01</v>
      </c>
      <c r="H10" s="119">
        <v>0.9757684176288828</v>
      </c>
      <c r="I10" s="119">
        <v>0.31411967959792686</v>
      </c>
      <c r="J10" s="119">
        <v>0</v>
      </c>
      <c r="K10" s="119">
        <v>0.63</v>
      </c>
      <c r="L10" s="119">
        <v>0.3</v>
      </c>
      <c r="M10" s="119"/>
    </row>
    <row r="11" spans="1:13" ht="12.75" customHeight="1">
      <c r="A11" s="16">
        <v>5</v>
      </c>
      <c r="B11" s="42" t="s">
        <v>3</v>
      </c>
      <c r="C11" s="78">
        <v>1.0075566750629723</v>
      </c>
      <c r="D11" s="78">
        <v>0.2611306959133046</v>
      </c>
      <c r="E11" s="78">
        <v>0.22436616558223021</v>
      </c>
      <c r="F11" s="77">
        <v>0.22565722667268417</v>
      </c>
      <c r="G11" s="77">
        <v>0.73</v>
      </c>
      <c r="H11" s="77">
        <v>0</v>
      </c>
      <c r="I11" s="77">
        <v>0.11983223487118036</v>
      </c>
      <c r="J11" s="77">
        <v>0.41220115416323166</v>
      </c>
      <c r="K11" s="77">
        <v>0.53</v>
      </c>
      <c r="L11" s="77">
        <v>0</v>
      </c>
      <c r="M11" s="77"/>
    </row>
    <row r="12" spans="1:13" ht="12.75" customHeight="1">
      <c r="A12" s="16">
        <v>6</v>
      </c>
      <c r="B12" s="42" t="s">
        <v>11</v>
      </c>
      <c r="C12" s="78">
        <v>2.0161290322580645</v>
      </c>
      <c r="D12" s="78">
        <v>3.5398230088495577</v>
      </c>
      <c r="E12" s="78">
        <v>0.5006257822277848</v>
      </c>
      <c r="F12" s="77">
        <v>0.5162622612287042</v>
      </c>
      <c r="G12" s="77">
        <v>1.12</v>
      </c>
      <c r="H12" s="77">
        <v>0</v>
      </c>
      <c r="I12" s="77">
        <v>0</v>
      </c>
      <c r="J12" s="77">
        <v>0.5314908317831517</v>
      </c>
      <c r="K12" s="77">
        <v>0.28</v>
      </c>
      <c r="L12" s="77">
        <v>0.54</v>
      </c>
      <c r="M12" s="77">
        <v>0.82</v>
      </c>
    </row>
    <row r="13" spans="1:13" ht="12.75" customHeight="1">
      <c r="A13" s="16">
        <v>7</v>
      </c>
      <c r="B13" s="43" t="s">
        <v>4</v>
      </c>
      <c r="C13" s="78">
        <v>0</v>
      </c>
      <c r="D13" s="78">
        <v>0</v>
      </c>
      <c r="E13" s="78">
        <v>0</v>
      </c>
      <c r="F13" s="77">
        <v>0</v>
      </c>
      <c r="G13" s="77">
        <v>0.24</v>
      </c>
      <c r="H13" s="77">
        <v>0.444247001332741</v>
      </c>
      <c r="I13" s="77">
        <v>0.11106175033318524</v>
      </c>
      <c r="J13" s="77">
        <v>0.6199628022318661</v>
      </c>
      <c r="K13" s="77">
        <v>5.03</v>
      </c>
      <c r="L13" s="77">
        <v>2.36</v>
      </c>
      <c r="M13" s="77">
        <v>0.99</v>
      </c>
    </row>
    <row r="14" spans="1:13" ht="12.75" customHeight="1">
      <c r="A14" s="16">
        <v>8</v>
      </c>
      <c r="B14" s="43" t="s">
        <v>122</v>
      </c>
      <c r="C14" s="78"/>
      <c r="D14" s="78"/>
      <c r="E14" s="78"/>
      <c r="F14" s="77"/>
      <c r="G14" s="77"/>
      <c r="H14" s="77"/>
      <c r="I14" s="77"/>
      <c r="J14" s="77"/>
      <c r="K14" s="77"/>
      <c r="L14" s="77"/>
      <c r="M14" s="77"/>
    </row>
    <row r="15" spans="1:13" ht="12.75" customHeight="1">
      <c r="A15" s="16">
        <v>9</v>
      </c>
      <c r="B15" s="42" t="s">
        <v>5</v>
      </c>
      <c r="C15" s="78">
        <v>0</v>
      </c>
      <c r="D15" s="78">
        <v>0</v>
      </c>
      <c r="E15" s="78">
        <v>0</v>
      </c>
      <c r="F15" s="77">
        <v>0</v>
      </c>
      <c r="G15" s="77">
        <v>0</v>
      </c>
      <c r="H15" s="77">
        <v>0.16113438607798905</v>
      </c>
      <c r="I15" s="77">
        <v>0.7438262421898244</v>
      </c>
      <c r="J15" s="77">
        <v>0.6764755623203111</v>
      </c>
      <c r="K15" s="77">
        <v>0.17</v>
      </c>
      <c r="L15" s="77">
        <v>0</v>
      </c>
      <c r="M15" s="77"/>
    </row>
    <row r="16" spans="1:13" ht="24.75" customHeight="1">
      <c r="A16" s="16">
        <v>10</v>
      </c>
      <c r="B16" s="42" t="s">
        <v>86</v>
      </c>
      <c r="C16" s="78">
        <v>0</v>
      </c>
      <c r="D16" s="78">
        <v>0</v>
      </c>
      <c r="E16" s="78">
        <v>0.42692471894122674</v>
      </c>
      <c r="F16" s="77">
        <v>0.13636983499249966</v>
      </c>
      <c r="G16" s="77">
        <v>0.59</v>
      </c>
      <c r="H16" s="77">
        <v>0.12190661952944046</v>
      </c>
      <c r="I16" s="77">
        <v>0.25122472051249845</v>
      </c>
      <c r="J16" s="77">
        <v>0.10300782859497322</v>
      </c>
      <c r="K16" s="77">
        <v>0.1</v>
      </c>
      <c r="L16" s="77">
        <v>0</v>
      </c>
      <c r="M16" s="77"/>
    </row>
    <row r="17" spans="1:13" ht="12.75" customHeight="1">
      <c r="A17" s="16">
        <v>11</v>
      </c>
      <c r="B17" s="42" t="s">
        <v>140</v>
      </c>
      <c r="C17" s="78"/>
      <c r="D17" s="78"/>
      <c r="E17" s="67"/>
      <c r="F17" s="68"/>
      <c r="G17" s="68"/>
      <c r="H17" s="68"/>
      <c r="I17" s="68"/>
      <c r="J17" s="68"/>
      <c r="K17" s="68"/>
      <c r="L17" s="68"/>
      <c r="M17" s="68"/>
    </row>
    <row r="18" spans="1:13" ht="12.75" customHeight="1">
      <c r="A18" s="16">
        <v>12</v>
      </c>
      <c r="B18" s="42" t="s">
        <v>20</v>
      </c>
      <c r="C18" s="78">
        <v>0</v>
      </c>
      <c r="D18" s="78">
        <v>0</v>
      </c>
      <c r="E18" s="78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/>
    </row>
    <row r="19" spans="1:13" ht="12.75" customHeight="1">
      <c r="A19" s="16">
        <v>13</v>
      </c>
      <c r="B19" s="42" t="s">
        <v>6</v>
      </c>
      <c r="C19" s="78"/>
      <c r="D19" s="78"/>
      <c r="E19" s="67"/>
      <c r="F19" s="68"/>
      <c r="G19" s="68"/>
      <c r="H19" s="68"/>
      <c r="I19" s="68"/>
      <c r="J19" s="68"/>
      <c r="K19" s="68"/>
      <c r="L19" s="68"/>
      <c r="M19" s="68"/>
    </row>
    <row r="20" spans="1:13" ht="12.75" customHeight="1">
      <c r="A20" s="16">
        <v>14</v>
      </c>
      <c r="B20" s="42" t="s">
        <v>7</v>
      </c>
      <c r="C20" s="78"/>
      <c r="D20" s="78"/>
      <c r="E20" s="67"/>
      <c r="F20" s="68"/>
      <c r="G20" s="68"/>
      <c r="H20" s="68"/>
      <c r="I20" s="68"/>
      <c r="J20" s="68"/>
      <c r="K20" s="68"/>
      <c r="L20" s="68"/>
      <c r="M20" s="68"/>
    </row>
    <row r="21" spans="1:13" ht="24.75" customHeight="1">
      <c r="A21" s="16">
        <v>15</v>
      </c>
      <c r="B21" s="42" t="s">
        <v>22</v>
      </c>
      <c r="C21" s="78"/>
      <c r="D21" s="78"/>
      <c r="E21" s="67"/>
      <c r="F21" s="68"/>
      <c r="G21" s="68"/>
      <c r="H21" s="68"/>
      <c r="I21" s="68"/>
      <c r="J21" s="68"/>
      <c r="K21" s="68"/>
      <c r="L21" s="68"/>
      <c r="M21" s="68"/>
    </row>
    <row r="22" spans="1:13" ht="24.75" customHeight="1">
      <c r="A22" s="16">
        <v>16</v>
      </c>
      <c r="B22" s="42" t="s">
        <v>89</v>
      </c>
      <c r="C22" s="78"/>
      <c r="D22" s="78"/>
      <c r="E22" s="67"/>
      <c r="F22" s="68"/>
      <c r="G22" s="68"/>
      <c r="H22" s="68"/>
      <c r="I22" s="68"/>
      <c r="J22" s="68"/>
      <c r="K22" s="68"/>
      <c r="L22" s="68"/>
      <c r="M22" s="68"/>
    </row>
    <row r="23" spans="1:13" ht="12.75" customHeight="1">
      <c r="A23" s="16">
        <v>17</v>
      </c>
      <c r="B23" s="42" t="s">
        <v>17</v>
      </c>
      <c r="C23" s="78"/>
      <c r="D23" s="78"/>
      <c r="E23" s="78"/>
      <c r="F23" s="77">
        <v>3.105590062111801</v>
      </c>
      <c r="G23" s="77">
        <v>0.8</v>
      </c>
      <c r="H23" s="77">
        <v>0.4854368932038835</v>
      </c>
      <c r="I23" s="77">
        <v>0.21829294913774286</v>
      </c>
      <c r="J23" s="77">
        <v>0</v>
      </c>
      <c r="K23" s="77">
        <v>0.94</v>
      </c>
      <c r="L23" s="77">
        <v>0</v>
      </c>
      <c r="M23" s="77">
        <v>3.94</v>
      </c>
    </row>
    <row r="24" spans="1:13" ht="12.75" customHeight="1">
      <c r="A24" s="16">
        <v>18</v>
      </c>
      <c r="B24" s="42" t="s">
        <v>8</v>
      </c>
      <c r="C24" s="67"/>
      <c r="D24" s="67"/>
      <c r="E24" s="67"/>
      <c r="F24" s="68"/>
      <c r="G24" s="68"/>
      <c r="H24" s="68"/>
      <c r="I24" s="68"/>
      <c r="J24" s="68"/>
      <c r="K24" s="69"/>
      <c r="L24" s="69"/>
      <c r="M24" s="69"/>
    </row>
    <row r="25" spans="1:13" ht="12.75" customHeight="1">
      <c r="A25" s="16">
        <v>19</v>
      </c>
      <c r="B25" s="42" t="s">
        <v>16</v>
      </c>
      <c r="C25" s="67"/>
      <c r="D25" s="67"/>
      <c r="E25" s="67"/>
      <c r="F25" s="67"/>
      <c r="G25" s="67"/>
      <c r="H25" s="67"/>
      <c r="I25" s="67"/>
      <c r="J25" s="67"/>
      <c r="K25" s="69"/>
      <c r="L25" s="69"/>
      <c r="M25" s="69"/>
    </row>
    <row r="26" spans="1:13" ht="12.75" customHeight="1">
      <c r="A26" s="16">
        <v>20</v>
      </c>
      <c r="B26" s="42" t="s">
        <v>13</v>
      </c>
      <c r="C26" s="67"/>
      <c r="D26" s="67"/>
      <c r="E26" s="67"/>
      <c r="F26" s="68"/>
      <c r="G26" s="68"/>
      <c r="H26" s="68"/>
      <c r="I26" s="68"/>
      <c r="J26" s="68"/>
      <c r="K26" s="69"/>
      <c r="L26" s="69"/>
      <c r="M26" s="69"/>
    </row>
    <row r="27" spans="1:13" ht="12.75" customHeight="1">
      <c r="A27" s="16">
        <v>21</v>
      </c>
      <c r="B27" s="42" t="s">
        <v>9</v>
      </c>
      <c r="C27" s="67"/>
      <c r="D27" s="67"/>
      <c r="E27" s="67"/>
      <c r="F27" s="68"/>
      <c r="G27" s="68"/>
      <c r="H27" s="68"/>
      <c r="I27" s="68"/>
      <c r="J27" s="68"/>
      <c r="K27" s="69"/>
      <c r="L27" s="69"/>
      <c r="M27" s="69"/>
    </row>
    <row r="28" spans="1:13" ht="12.75" customHeight="1">
      <c r="A28" s="16">
        <v>22</v>
      </c>
      <c r="B28" s="42" t="s">
        <v>15</v>
      </c>
      <c r="C28" s="67"/>
      <c r="D28" s="67"/>
      <c r="E28" s="67"/>
      <c r="F28" s="68"/>
      <c r="G28" s="68"/>
      <c r="H28" s="68"/>
      <c r="I28" s="68"/>
      <c r="J28" s="68"/>
      <c r="K28" s="69"/>
      <c r="L28" s="69"/>
      <c r="M28" s="69"/>
    </row>
    <row r="29" spans="1:13" ht="24.75" customHeight="1">
      <c r="A29" s="16">
        <v>23</v>
      </c>
      <c r="B29" s="42" t="s">
        <v>23</v>
      </c>
      <c r="C29" s="67"/>
      <c r="D29" s="67"/>
      <c r="E29" s="67"/>
      <c r="F29" s="68"/>
      <c r="G29" s="68"/>
      <c r="H29" s="68"/>
      <c r="I29" s="68"/>
      <c r="J29" s="68"/>
      <c r="K29" s="69"/>
      <c r="L29" s="69"/>
      <c r="M29" s="69"/>
    </row>
    <row r="30" spans="1:13" ht="24.75" customHeight="1">
      <c r="A30" s="16">
        <v>24</v>
      </c>
      <c r="B30" s="42" t="s">
        <v>14</v>
      </c>
      <c r="C30" s="67"/>
      <c r="D30" s="67"/>
      <c r="E30" s="67"/>
      <c r="F30" s="68"/>
      <c r="G30" s="68"/>
      <c r="H30" s="68"/>
      <c r="I30" s="68"/>
      <c r="J30" s="68"/>
      <c r="K30" s="69"/>
      <c r="L30" s="69"/>
      <c r="M30" s="69"/>
    </row>
    <row r="31" spans="1:13" ht="12.75" customHeight="1">
      <c r="A31" s="16">
        <v>25</v>
      </c>
      <c r="B31" s="42" t="s">
        <v>24</v>
      </c>
      <c r="C31" s="67"/>
      <c r="D31" s="67"/>
      <c r="E31" s="67"/>
      <c r="F31" s="68"/>
      <c r="G31" s="68"/>
      <c r="H31" s="68"/>
      <c r="I31" s="68"/>
      <c r="J31" s="68"/>
      <c r="K31" s="69"/>
      <c r="L31" s="69"/>
      <c r="M31" s="69"/>
    </row>
    <row r="32" spans="1:13" ht="12.75" customHeight="1">
      <c r="A32" s="16">
        <v>26</v>
      </c>
      <c r="B32" s="42" t="s">
        <v>21</v>
      </c>
      <c r="C32" s="67"/>
      <c r="D32" s="67"/>
      <c r="E32" s="67"/>
      <c r="F32" s="68"/>
      <c r="G32" s="68"/>
      <c r="H32" s="68"/>
      <c r="I32" s="68"/>
      <c r="J32" s="68"/>
      <c r="K32" s="69"/>
      <c r="L32" s="69"/>
      <c r="M32" s="69"/>
    </row>
    <row r="33" spans="1:13" ht="12.75" customHeight="1">
      <c r="A33" s="16">
        <v>27</v>
      </c>
      <c r="B33" s="42" t="s">
        <v>36</v>
      </c>
      <c r="C33" s="67"/>
      <c r="D33" s="67"/>
      <c r="E33" s="67"/>
      <c r="F33" s="68"/>
      <c r="G33" s="68"/>
      <c r="H33" s="68"/>
      <c r="I33" s="68"/>
      <c r="J33" s="68"/>
      <c r="K33" s="69"/>
      <c r="L33" s="69"/>
      <c r="M33" s="69"/>
    </row>
    <row r="34" spans="1:13" ht="12.75" customHeight="1">
      <c r="A34" s="16">
        <v>28</v>
      </c>
      <c r="B34" s="44" t="s">
        <v>123</v>
      </c>
      <c r="C34" s="67"/>
      <c r="D34" s="67"/>
      <c r="E34" s="67"/>
      <c r="F34" s="68"/>
      <c r="G34" s="68"/>
      <c r="H34" s="68"/>
      <c r="I34" s="68"/>
      <c r="J34" s="68"/>
      <c r="K34" s="69"/>
      <c r="L34" s="69"/>
      <c r="M34" s="69"/>
    </row>
    <row r="35" spans="1:13" ht="12.75" customHeight="1">
      <c r="A35" s="16">
        <v>29</v>
      </c>
      <c r="B35" s="45" t="s">
        <v>124</v>
      </c>
      <c r="C35" s="67"/>
      <c r="D35" s="67"/>
      <c r="E35" s="67"/>
      <c r="F35" s="68"/>
      <c r="G35" s="68"/>
      <c r="H35" s="68"/>
      <c r="I35" s="68"/>
      <c r="J35" s="68"/>
      <c r="K35" s="69"/>
      <c r="L35" s="69"/>
      <c r="M35" s="69"/>
    </row>
    <row r="36" spans="1:13" s="23" customFormat="1" ht="15" customHeight="1">
      <c r="A36" s="207" t="s">
        <v>0</v>
      </c>
      <c r="B36" s="207"/>
      <c r="C36" s="2">
        <v>0.29380383182050135</v>
      </c>
      <c r="D36" s="2">
        <v>0.2936081505622596</v>
      </c>
      <c r="E36" s="2">
        <v>0.18734109460725276</v>
      </c>
      <c r="F36" s="7">
        <v>0.5240652271329075</v>
      </c>
      <c r="G36" s="7">
        <v>0.35</v>
      </c>
      <c r="H36" s="7">
        <v>0.20218055472353683</v>
      </c>
      <c r="I36" s="7">
        <v>0.22</v>
      </c>
      <c r="J36" s="7">
        <v>0.10590602605288241</v>
      </c>
      <c r="K36" s="7">
        <v>0.43</v>
      </c>
      <c r="L36" s="7">
        <v>0.15</v>
      </c>
      <c r="M36" s="7">
        <v>0.4</v>
      </c>
    </row>
    <row r="37" spans="1:13" ht="12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2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3" ht="12.75" customHeight="1">
      <c r="A39" s="211" t="s">
        <v>101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7">
    <mergeCell ref="A39:M39"/>
    <mergeCell ref="J4:J5"/>
    <mergeCell ref="K4:K5"/>
    <mergeCell ref="L4:L5"/>
    <mergeCell ref="M4:M5"/>
    <mergeCell ref="A36:B36"/>
    <mergeCell ref="A38:L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2018-09-06T09:22:49Z</cp:lastPrinted>
  <dcterms:created xsi:type="dcterms:W3CDTF">2001-11-26T11:42:29Z</dcterms:created>
  <dcterms:modified xsi:type="dcterms:W3CDTF">2018-11-20T14:39:22Z</dcterms:modified>
  <cp:category/>
  <cp:version/>
  <cp:contentType/>
  <cp:contentStatus/>
</cp:coreProperties>
</file>