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4392" windowWidth="17376" windowHeight="4980" firstSheet="4" activeTab="11"/>
  </bookViews>
  <sheets>
    <sheet name="23 tabela" sheetId="1" r:id="rId1"/>
    <sheet name="24 tabela" sheetId="2" r:id="rId2"/>
    <sheet name="25 tabela" sheetId="3" r:id="rId3"/>
    <sheet name="26 tabela" sheetId="4" r:id="rId4"/>
    <sheet name="27 tabela" sheetId="5" r:id="rId5"/>
    <sheet name="28 tabela" sheetId="6" r:id="rId6"/>
    <sheet name="29 tabela" sheetId="7" r:id="rId7"/>
    <sheet name="30 tabela" sheetId="8" r:id="rId8"/>
    <sheet name="31 tabela" sheetId="9" r:id="rId9"/>
    <sheet name="32 tabela" sheetId="10" r:id="rId10"/>
    <sheet name="33 tabela" sheetId="11" r:id="rId11"/>
    <sheet name="34 tabela" sheetId="12" r:id="rId12"/>
  </sheets>
  <definedNames/>
  <calcPr fullCalcOnLoad="1"/>
</workbook>
</file>

<file path=xl/sharedStrings.xml><?xml version="1.0" encoding="utf-8"?>
<sst xmlns="http://schemas.openxmlformats.org/spreadsheetml/2006/main" count="534" uniqueCount="161">
  <si>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</si>
  <si>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</si>
  <si>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</si>
  <si>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</si>
  <si>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</si>
  <si>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</si>
  <si>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</si>
  <si>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</si>
  <si>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</si>
  <si>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</si>
  <si>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</si>
  <si>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</si>
  <si>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</si>
  <si>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</si>
  <si>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</si>
  <si>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</si>
  <si>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</si>
  <si>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</si>
  <si>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</si>
  <si>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</si>
  <si>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КЛИНИЧКИ ЦEНТАР СРБИЈЕ**</t>
  </si>
  <si>
    <t>КЛИНИКА ЗА РЕХАБИЛИТАЦИЈУ 
"ДР М.ЗОТОВИЋ"</t>
  </si>
  <si>
    <t>СПЕЦИЈАЛНА БОЛНИЦА ЗА ЦЕРЕБРАЛНУ ПАРАЛИЗУ И  
РАЗВОЈНУ НЕУРОЛОГИЈУ</t>
  </si>
  <si>
    <t>СПЕЦИЈАЛНА БОЛНИЦА ЗА 
РЕХАБИЛИТАЦИЈУ И ОРТОПЕДСКУ ПРОТЕТИКУ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</si>
  <si>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</si>
  <si>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</si>
  <si>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</si>
  <si>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10,42</t>
  </si>
  <si>
    <t>16,71</t>
  </si>
  <si>
    <t>33,31</t>
  </si>
  <si>
    <t>17,06</t>
  </si>
  <si>
    <t>15,73</t>
  </si>
  <si>
    <t>22,09</t>
  </si>
  <si>
    <t>10,31</t>
  </si>
  <si>
    <t>0,00</t>
  </si>
  <si>
    <t>18,35</t>
  </si>
  <si>
    <t>12,00</t>
  </si>
  <si>
    <t>31,73</t>
  </si>
  <si>
    <t>10,00</t>
  </si>
  <si>
    <t>11,09</t>
  </si>
  <si>
    <t>7,00</t>
  </si>
  <si>
    <t>28,74</t>
  </si>
  <si>
    <t>11,87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</si>
  <si>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</si>
  <si>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</si>
  <si>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</si>
  <si>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</si>
  <si>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</si>
  <si>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</si>
  <si>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</si>
  <si>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</si>
  <si>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</si>
  <si>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</si>
  <si>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</si>
  <si>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</si>
  <si>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</si>
  <si>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</si>
  <si>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</si>
  <si>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7,07</t>
  </si>
  <si>
    <t>16,11</t>
  </si>
  <si>
    <t>31,40</t>
  </si>
  <si>
    <t>18,05</t>
  </si>
  <si>
    <t>25,44</t>
  </si>
  <si>
    <t>22,83</t>
  </si>
  <si>
    <t>1,00</t>
  </si>
  <si>
    <t>0,,00</t>
  </si>
  <si>
    <t>29,08</t>
  </si>
  <si>
    <t>35,50</t>
  </si>
  <si>
    <t>17,00</t>
  </si>
  <si>
    <t>10,27</t>
  </si>
  <si>
    <t>2,00</t>
  </si>
  <si>
    <t>29,22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</si>
  <si>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</si>
  <si>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</si>
  <si>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</si>
  <si>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</si>
  <si>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</si>
  <si>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</si>
  <si>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</si>
  <si>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</si>
  <si>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</si>
  <si>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</si>
  <si>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</si>
  <si>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</si>
  <si>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</si>
  <si>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</si>
  <si>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</si>
  <si>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</si>
  <si>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</si>
  <si>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</si>
  <si>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</si>
  <si>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</si>
  <si>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</si>
  <si>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</si>
  <si>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</si>
  <si>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</si>
  <si>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</si>
  <si>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</si>
  <si>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</si>
  <si>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</si>
  <si>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</si>
  <si>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</si>
  <si>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</si>
  <si>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</si>
  <si>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</si>
  <si>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</si>
  <si>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</si>
  <si>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јануар-децембар 
2011.</t>
  </si>
  <si>
    <t>јул-децембар 
2011.</t>
  </si>
  <si>
    <t>јул-децембар 
2011</t>
  </si>
  <si>
    <t>* Због промене Правилника о показатељима квалитета овај показатељ се не прати од 2011. године.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</si>
  <si>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</si>
  <si>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</si>
  <si>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</si>
  <si>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ЗАВОД ЗА ПСИХОФИЗИОЛОШКЕ ПОРЕМЕЋАЈЕ И ГОВОРНУ ПАТОЛОГИЈУ "ПРОФ. ДР ЦВЕТКО БРАЈОВИЋ"</t>
  </si>
  <si>
    <t>КЛИНИКА ЗА НЕУРОЛОГИЈУ И ПСИЈХИЈАТРИЈУ ЗА ДЕЦУ И ОМЛАДИНУ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</si>
  <si>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</si>
  <si>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</si>
  <si>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ПРОСЕЧНА ДУЖИНА ЧЕКАЊА НА ЗАКАЗАН ПРВИ ПРЕГЛЕД (ДАНИ)-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</si>
  <si>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</si>
  <si>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</si>
  <si>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r>
      <t>ПРОЦЕНАТ ЗАКАЗАНИХ  ПРВИХ ПОСЕТА У ОДНОСУ НА УКУПАН БРОЈ ПРВИХ ПОСЕТА - НИВО УСТАНОВЕ</t>
    </r>
    <r>
      <rPr>
        <b/>
        <sz val="12"/>
        <color indexed="8"/>
        <rFont val="Arial"/>
        <family val="0"/>
      </rPr>
      <t>*</t>
    </r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</si>
  <si>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</si>
  <si>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</si>
  <si>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РЕХАБИЛИТАЦИЈУ И ОРТОПЕДСКУ ПРОТЕТИКУ</t>
  </si>
  <si>
    <t>ЗАВОД ЗА ПСИХОФИЗИОЛ. ПОРЕМЕЋАЈЕ И ГОВОРНУ ПАТОЛОГИЈУ "ПРОФ. ДР ЦВЕТКО БРАЈОВИЋ"</t>
  </si>
  <si>
    <t>БРОЈ ПАЦИЈЕНАТА КОЈИ СУ ПРЕГЛЕДАНИ У РОКУ ОД 30 МИНУТА ОД ВРЕМЕНА 
ЗАКАЗАНОГ ТЕРМИНА - НИВО УСТАНОВЕ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</si>
  <si>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</si>
  <si>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</si>
  <si>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</si>
  <si>
    <t>јул-децембар 
2012</t>
  </si>
  <si>
    <t>јануар-децембар 
2012</t>
  </si>
  <si>
    <t>јануар-децембар 
2010</t>
  </si>
  <si>
    <t>јул-децембар
2011</t>
  </si>
  <si>
    <t>КЛИНИКА ЗА ПСИХИЈАТРИЈСКЕ БОЛЕСТИ "ДР Л. ЛАЗАРЕВИЋ"</t>
  </si>
  <si>
    <t>Табела 23</t>
  </si>
  <si>
    <t>Табела 24</t>
  </si>
  <si>
    <t>Табела 25</t>
  </si>
  <si>
    <t>Табела 26</t>
  </si>
  <si>
    <t>Табела 27</t>
  </si>
  <si>
    <t>Табела 28</t>
  </si>
  <si>
    <t>Табела 29</t>
  </si>
  <si>
    <t>Табела 30</t>
  </si>
  <si>
    <t>Табела 31</t>
  </si>
  <si>
    <t>Табела 32</t>
  </si>
  <si>
    <t>Табела 33</t>
  </si>
  <si>
    <t>Табела 34</t>
  </si>
  <si>
    <t>СТРАНА 24</t>
  </si>
  <si>
    <t>СТРАНА 23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</si>
  <si>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</si>
  <si>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</si>
  <si>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</si>
  <si>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</si>
  <si>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</si>
  <si>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</si>
  <si>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</si>
  <si>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</si>
  <si>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</si>
  <si>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>СТРАНА 34</t>
  </si>
  <si>
    <t>УКУПАН БРОЈ СПЕЦИЈАЛИСТИЧКИХ ПРЕГЛЕДА - НИВО УСТАНОВЕ</t>
  </si>
  <si>
    <t>УКУПАН БРОЈ ПРВИХ СПЕЦИЈАЛИСТИЧКИХ ПРЕГЛЕДА - НИВО УСТАНОВЕ</t>
  </si>
</sst>
</file>

<file path=xl/styles.xml><?xml version="1.0" encoding="utf-8"?>
<styleSheet xmlns="http://schemas.openxmlformats.org/spreadsheetml/2006/main">
  <numFmts count="7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[$-81A]dd\.\ mmmm\ 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0"/>
    </font>
    <font>
      <i/>
      <sz val="8"/>
      <name val="Arial Narrow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9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 shrinkToFit="1"/>
    </xf>
    <xf numFmtId="0" fontId="16" fillId="2" borderId="13" xfId="0" applyFont="1" applyFill="1" applyBorder="1" applyAlignment="1">
      <alignment horizontal="center" vertical="center"/>
    </xf>
    <xf numFmtId="2" fontId="17" fillId="3" borderId="14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17" fillId="3" borderId="26" xfId="0" applyNumberFormat="1" applyFont="1" applyFill="1" applyBorder="1" applyAlignment="1">
      <alignment horizontal="center" vertical="center"/>
    </xf>
    <xf numFmtId="2" fontId="17" fillId="3" borderId="8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2" borderId="27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2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1" fontId="7" fillId="2" borderId="30" xfId="0" applyNumberFormat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6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 wrapText="1"/>
    </xf>
    <xf numFmtId="1" fontId="7" fillId="2" borderId="35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" fontId="7" fillId="2" borderId="36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wrapText="1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7" fillId="0" borderId="38" xfId="0" applyFont="1" applyBorder="1" applyAlignment="1">
      <alignment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3" borderId="4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3" borderId="4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 shrinkToFit="1"/>
    </xf>
    <xf numFmtId="0" fontId="17" fillId="3" borderId="53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workbookViewId="0" topLeftCell="A1">
      <selection activeCell="A1" sqref="A1:D1"/>
    </sheetView>
  </sheetViews>
  <sheetFormatPr defaultColWidth="9.140625" defaultRowHeight="12.75"/>
  <cols>
    <col min="1" max="1" width="4.7109375" style="39" customWidth="1"/>
    <col min="2" max="2" width="50.7109375" style="39" customWidth="1"/>
    <col min="3" max="4" width="25.28125" style="39" customWidth="1"/>
    <col min="5" max="16384" width="9.140625" style="39" customWidth="1"/>
  </cols>
  <sheetData>
    <row r="1" spans="1:8" ht="30.75" customHeight="1">
      <c r="A1" s="122" t="s">
        <v>159</v>
      </c>
      <c r="B1" s="122"/>
      <c r="C1" s="122"/>
      <c r="D1" s="122"/>
      <c r="E1" s="41"/>
      <c r="F1" s="41"/>
      <c r="G1" s="41"/>
      <c r="H1" s="41"/>
    </row>
    <row r="2" ht="13.5">
      <c r="D2" s="98" t="s">
        <v>135</v>
      </c>
    </row>
    <row r="3" spans="1:4" ht="45" customHeight="1">
      <c r="A3" s="126" t="s">
        <v>111</v>
      </c>
      <c r="B3" s="126" t="s">
        <v>112</v>
      </c>
      <c r="C3" s="121" t="s">
        <v>108</v>
      </c>
      <c r="D3" s="121" t="s">
        <v>131</v>
      </c>
    </row>
    <row r="4" spans="1:4" ht="45" customHeight="1" thickBot="1">
      <c r="A4" s="127"/>
      <c r="B4" s="128"/>
      <c r="C4" s="119"/>
      <c r="D4" s="119"/>
    </row>
    <row r="5" spans="1:4" ht="9" customHeight="1" thickBot="1" thickTop="1">
      <c r="A5" s="21">
        <v>0</v>
      </c>
      <c r="B5" s="21">
        <v>1</v>
      </c>
      <c r="C5" s="21">
        <v>2</v>
      </c>
      <c r="D5" s="21">
        <v>3</v>
      </c>
    </row>
    <row r="6" spans="1:4" ht="19.5" customHeight="1" thickTop="1">
      <c r="A6" s="37">
        <v>1</v>
      </c>
      <c r="B6" s="18" t="s">
        <v>105</v>
      </c>
      <c r="C6" s="25">
        <v>521852</v>
      </c>
      <c r="D6" s="25">
        <v>1014816</v>
      </c>
    </row>
    <row r="7" spans="1:4" ht="19.5" customHeight="1">
      <c r="A7" s="36">
        <v>2</v>
      </c>
      <c r="B7" s="13" t="s">
        <v>16</v>
      </c>
      <c r="C7" s="9">
        <v>115047</v>
      </c>
      <c r="D7" s="9">
        <v>224535</v>
      </c>
    </row>
    <row r="8" spans="1:4" ht="19.5" customHeight="1">
      <c r="A8" s="36">
        <v>3</v>
      </c>
      <c r="B8" s="14" t="s">
        <v>1</v>
      </c>
      <c r="C8" s="11">
        <v>118555</v>
      </c>
      <c r="D8" s="11">
        <v>210711</v>
      </c>
    </row>
    <row r="9" spans="1:4" ht="19.5" customHeight="1">
      <c r="A9" s="36">
        <v>4</v>
      </c>
      <c r="B9" s="14" t="s">
        <v>2</v>
      </c>
      <c r="C9" s="11">
        <v>103370</v>
      </c>
      <c r="D9" s="11">
        <v>199886</v>
      </c>
    </row>
    <row r="10" spans="1:4" ht="19.5" customHeight="1">
      <c r="A10" s="36">
        <v>5</v>
      </c>
      <c r="B10" s="13" t="s">
        <v>3</v>
      </c>
      <c r="C10" s="9">
        <v>61766</v>
      </c>
      <c r="D10" s="9">
        <v>95707</v>
      </c>
    </row>
    <row r="11" spans="1:4" ht="19.5" customHeight="1">
      <c r="A11" s="36">
        <v>6</v>
      </c>
      <c r="B11" s="13" t="s">
        <v>11</v>
      </c>
      <c r="C11" s="9">
        <v>25175</v>
      </c>
      <c r="D11" s="9">
        <v>53951</v>
      </c>
    </row>
    <row r="12" spans="1:4" ht="19.5" customHeight="1">
      <c r="A12" s="36">
        <v>7</v>
      </c>
      <c r="B12" s="13" t="s">
        <v>5</v>
      </c>
      <c r="C12" s="9">
        <v>83093</v>
      </c>
      <c r="D12" s="9">
        <v>159671</v>
      </c>
    </row>
    <row r="13" spans="1:4" ht="19.5" customHeight="1">
      <c r="A13" s="36">
        <v>8</v>
      </c>
      <c r="B13" s="13" t="s">
        <v>13</v>
      </c>
      <c r="C13" s="9">
        <v>115159</v>
      </c>
      <c r="D13" s="9">
        <v>169504</v>
      </c>
    </row>
    <row r="14" spans="1:4" ht="19.5" customHeight="1">
      <c r="A14" s="36">
        <v>9</v>
      </c>
      <c r="B14" s="13" t="s">
        <v>17</v>
      </c>
      <c r="C14" s="9">
        <v>43445</v>
      </c>
      <c r="D14" s="9">
        <v>82036</v>
      </c>
    </row>
    <row r="15" spans="1:4" ht="19.5" customHeight="1">
      <c r="A15" s="36">
        <v>10</v>
      </c>
      <c r="B15" s="13" t="s">
        <v>6</v>
      </c>
      <c r="C15" s="9">
        <v>27477</v>
      </c>
      <c r="D15" s="9">
        <v>55855</v>
      </c>
    </row>
    <row r="16" spans="1:4" ht="19.5" customHeight="1">
      <c r="A16" s="36">
        <v>11</v>
      </c>
      <c r="B16" s="13" t="s">
        <v>7</v>
      </c>
      <c r="C16" s="9">
        <v>27095</v>
      </c>
      <c r="D16" s="9">
        <v>54730</v>
      </c>
    </row>
    <row r="17" spans="1:4" ht="19.5" customHeight="1">
      <c r="A17" s="36">
        <v>12</v>
      </c>
      <c r="B17" s="13" t="s">
        <v>15</v>
      </c>
      <c r="C17" s="9">
        <v>42638</v>
      </c>
      <c r="D17" s="9">
        <v>92612</v>
      </c>
    </row>
    <row r="18" spans="1:4" ht="19.5" customHeight="1">
      <c r="A18" s="36">
        <v>13</v>
      </c>
      <c r="B18" s="13" t="s">
        <v>8</v>
      </c>
      <c r="C18" s="9">
        <v>1600</v>
      </c>
      <c r="D18" s="9">
        <v>2718</v>
      </c>
    </row>
    <row r="19" spans="1:4" ht="19.5" customHeight="1">
      <c r="A19" s="36">
        <v>14</v>
      </c>
      <c r="B19" s="13" t="s">
        <v>14</v>
      </c>
      <c r="C19" s="9">
        <v>9368</v>
      </c>
      <c r="D19" s="9">
        <v>20890</v>
      </c>
    </row>
    <row r="20" spans="1:4" ht="19.5" customHeight="1">
      <c r="A20" s="36">
        <v>15</v>
      </c>
      <c r="B20" s="13" t="s">
        <v>12</v>
      </c>
      <c r="C20" s="9">
        <v>16235</v>
      </c>
      <c r="D20" s="9">
        <v>29330</v>
      </c>
    </row>
    <row r="21" spans="1:4" ht="19.5" customHeight="1">
      <c r="A21" s="36">
        <v>16</v>
      </c>
      <c r="B21" s="13" t="s">
        <v>9</v>
      </c>
      <c r="C21" s="9">
        <v>12276</v>
      </c>
      <c r="D21" s="9">
        <v>24893</v>
      </c>
    </row>
    <row r="22" spans="1:4" ht="19.5" customHeight="1">
      <c r="A22" s="36">
        <v>17</v>
      </c>
      <c r="B22" s="13" t="s">
        <v>128</v>
      </c>
      <c r="C22" s="9">
        <v>8540</v>
      </c>
      <c r="D22" s="9">
        <v>16459</v>
      </c>
    </row>
    <row r="23" spans="1:4" ht="19.5" customHeight="1">
      <c r="A23" s="36">
        <v>18</v>
      </c>
      <c r="B23" s="13" t="s">
        <v>113</v>
      </c>
      <c r="C23" s="9">
        <v>10059</v>
      </c>
      <c r="D23" s="9">
        <v>11238</v>
      </c>
    </row>
    <row r="24" spans="1:4" ht="19.5" customHeight="1">
      <c r="A24" s="36">
        <v>19</v>
      </c>
      <c r="B24" s="13" t="s">
        <v>124</v>
      </c>
      <c r="C24" s="9">
        <v>482</v>
      </c>
      <c r="D24" s="9">
        <v>921</v>
      </c>
    </row>
    <row r="25" spans="1:4" ht="19.5" customHeight="1">
      <c r="A25" s="36">
        <v>20</v>
      </c>
      <c r="B25" s="13" t="s">
        <v>125</v>
      </c>
      <c r="C25" s="9">
        <v>3195</v>
      </c>
      <c r="D25" s="9">
        <v>2643</v>
      </c>
    </row>
    <row r="26" spans="1:4" ht="19.5" customHeight="1">
      <c r="A26" s="36">
        <v>21</v>
      </c>
      <c r="B26" s="13" t="s">
        <v>26</v>
      </c>
      <c r="C26" s="9">
        <v>5894</v>
      </c>
      <c r="D26" s="9">
        <v>12112</v>
      </c>
    </row>
    <row r="27" spans="1:4" ht="19.5" customHeight="1">
      <c r="A27" s="36">
        <v>22</v>
      </c>
      <c r="B27" s="14" t="s">
        <v>4</v>
      </c>
      <c r="C27" s="11">
        <v>58073</v>
      </c>
      <c r="D27" s="11">
        <v>79238</v>
      </c>
    </row>
    <row r="28" spans="1:4" ht="19.5" customHeight="1">
      <c r="A28" s="36">
        <v>23</v>
      </c>
      <c r="B28" s="13" t="s">
        <v>134</v>
      </c>
      <c r="C28" s="9">
        <v>16120</v>
      </c>
      <c r="D28" s="9">
        <v>33114</v>
      </c>
    </row>
    <row r="29" spans="1:4" ht="19.5" customHeight="1">
      <c r="A29" s="36">
        <v>24</v>
      </c>
      <c r="B29" s="13" t="s">
        <v>115</v>
      </c>
      <c r="C29" s="9">
        <v>8133</v>
      </c>
      <c r="D29" s="9">
        <v>19745</v>
      </c>
    </row>
    <row r="30" spans="1:4" ht="19.5" customHeight="1">
      <c r="A30" s="36">
        <v>25</v>
      </c>
      <c r="B30" s="13" t="s">
        <v>18</v>
      </c>
      <c r="C30" s="9">
        <v>1788</v>
      </c>
      <c r="D30" s="9">
        <v>3145</v>
      </c>
    </row>
    <row r="31" spans="1:4" ht="34.5" customHeight="1" thickBot="1">
      <c r="A31" s="124" t="s">
        <v>0</v>
      </c>
      <c r="B31" s="125"/>
      <c r="C31" s="38">
        <f>SUM(C6:C30)</f>
        <v>1436435</v>
      </c>
      <c r="D31" s="38">
        <f>SUM(D6:D30)</f>
        <v>2670460</v>
      </c>
    </row>
    <row r="32" spans="1:3" ht="13.5">
      <c r="A32" s="123" t="s">
        <v>129</v>
      </c>
      <c r="B32" s="123"/>
      <c r="C32" s="123"/>
    </row>
    <row r="33" spans="1:4" ht="13.5">
      <c r="A33" s="120" t="s">
        <v>148</v>
      </c>
      <c r="B33" s="120"/>
      <c r="C33" s="120"/>
      <c r="D33" s="120"/>
    </row>
  </sheetData>
  <mergeCells count="8">
    <mergeCell ref="A33:D33"/>
    <mergeCell ref="D3:D4"/>
    <mergeCell ref="A1:D1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33"/>
  <sheetViews>
    <sheetView workbookViewId="0" topLeftCell="A1">
      <selection activeCell="G6" sqref="G6"/>
    </sheetView>
  </sheetViews>
  <sheetFormatPr defaultColWidth="9.140625" defaultRowHeight="12.75"/>
  <cols>
    <col min="1" max="1" width="4.8515625" style="39" customWidth="1"/>
    <col min="2" max="2" width="52.57421875" style="39" customWidth="1"/>
    <col min="3" max="4" width="25.8515625" style="39" customWidth="1"/>
    <col min="5" max="16384" width="9.140625" style="39" customWidth="1"/>
  </cols>
  <sheetData>
    <row r="1" spans="1:6" ht="33" customHeight="1">
      <c r="A1" s="155" t="s">
        <v>127</v>
      </c>
      <c r="B1" s="155"/>
      <c r="C1" s="155"/>
      <c r="D1" s="155"/>
      <c r="E1" s="50"/>
      <c r="F1" s="50"/>
    </row>
    <row r="2" ht="36" customHeight="1" thickBot="1">
      <c r="D2" s="98" t="s">
        <v>144</v>
      </c>
    </row>
    <row r="3" spans="1:4" ht="45" customHeight="1">
      <c r="A3" s="158" t="s">
        <v>111</v>
      </c>
      <c r="B3" s="160" t="s">
        <v>112</v>
      </c>
      <c r="C3" s="137" t="s">
        <v>108</v>
      </c>
      <c r="D3" s="153" t="s">
        <v>131</v>
      </c>
    </row>
    <row r="4" spans="1:4" ht="45" customHeight="1" thickBot="1">
      <c r="A4" s="159"/>
      <c r="B4" s="128"/>
      <c r="C4" s="119"/>
      <c r="D4" s="154"/>
    </row>
    <row r="5" spans="1:4" ht="9.75" customHeight="1" thickBot="1" thickTop="1">
      <c r="A5" s="34">
        <v>0</v>
      </c>
      <c r="B5" s="43">
        <v>1</v>
      </c>
      <c r="C5" s="21">
        <v>2</v>
      </c>
      <c r="D5" s="91">
        <v>3</v>
      </c>
    </row>
    <row r="6" spans="1:4" ht="19.5" customHeight="1" thickTop="1">
      <c r="A6" s="6">
        <v>1</v>
      </c>
      <c r="B6" s="5" t="s">
        <v>105</v>
      </c>
      <c r="C6" s="76">
        <v>0</v>
      </c>
      <c r="D6" s="92">
        <v>42.71</v>
      </c>
    </row>
    <row r="7" spans="1:4" ht="19.5" customHeight="1">
      <c r="A7" s="45">
        <v>2</v>
      </c>
      <c r="B7" s="13" t="s">
        <v>16</v>
      </c>
      <c r="C7" s="24">
        <v>97.07</v>
      </c>
      <c r="D7" s="93">
        <v>96.71</v>
      </c>
    </row>
    <row r="8" spans="1:4" ht="19.5" customHeight="1">
      <c r="A8" s="45">
        <v>3</v>
      </c>
      <c r="B8" s="14" t="s">
        <v>1</v>
      </c>
      <c r="C8" s="24">
        <v>62.24</v>
      </c>
      <c r="D8" s="93">
        <v>81.13</v>
      </c>
    </row>
    <row r="9" spans="1:4" ht="19.5" customHeight="1">
      <c r="A9" s="45">
        <v>4</v>
      </c>
      <c r="B9" s="14" t="s">
        <v>2</v>
      </c>
      <c r="C9" s="24">
        <v>83.12</v>
      </c>
      <c r="D9" s="93">
        <v>80.96</v>
      </c>
    </row>
    <row r="10" spans="1:4" ht="19.5" customHeight="1">
      <c r="A10" s="45">
        <v>5</v>
      </c>
      <c r="B10" s="13" t="s">
        <v>3</v>
      </c>
      <c r="C10" s="24">
        <v>49.17</v>
      </c>
      <c r="D10" s="93">
        <v>92.31</v>
      </c>
    </row>
    <row r="11" spans="1:4" ht="19.5" customHeight="1">
      <c r="A11" s="45">
        <v>6</v>
      </c>
      <c r="B11" s="13" t="s">
        <v>11</v>
      </c>
      <c r="C11" s="24">
        <v>97.39</v>
      </c>
      <c r="D11" s="93">
        <v>92.15</v>
      </c>
    </row>
    <row r="12" spans="1:4" ht="19.5" customHeight="1">
      <c r="A12" s="45">
        <v>7</v>
      </c>
      <c r="B12" s="13" t="s">
        <v>5</v>
      </c>
      <c r="C12" s="24">
        <v>68.92</v>
      </c>
      <c r="D12" s="93">
        <v>90.18</v>
      </c>
    </row>
    <row r="13" spans="1:4" ht="19.5" customHeight="1">
      <c r="A13" s="45">
        <v>8</v>
      </c>
      <c r="B13" s="13" t="s">
        <v>13</v>
      </c>
      <c r="C13" s="24"/>
      <c r="D13" s="93"/>
    </row>
    <row r="14" spans="1:4" ht="19.5" customHeight="1">
      <c r="A14" s="45">
        <v>9</v>
      </c>
      <c r="B14" s="13" t="s">
        <v>17</v>
      </c>
      <c r="C14" s="24">
        <v>0</v>
      </c>
      <c r="D14" s="93">
        <v>0</v>
      </c>
    </row>
    <row r="15" spans="1:4" ht="19.5" customHeight="1">
      <c r="A15" s="45">
        <v>10</v>
      </c>
      <c r="B15" s="13" t="s">
        <v>6</v>
      </c>
      <c r="C15" s="24">
        <v>92.73</v>
      </c>
      <c r="D15" s="93">
        <v>99.93</v>
      </c>
    </row>
    <row r="16" spans="1:4" ht="19.5" customHeight="1">
      <c r="A16" s="45">
        <v>11</v>
      </c>
      <c r="B16" s="13" t="s">
        <v>7</v>
      </c>
      <c r="C16" s="24">
        <v>96.39</v>
      </c>
      <c r="D16" s="93">
        <v>98.41</v>
      </c>
    </row>
    <row r="17" spans="1:4" ht="19.5" customHeight="1">
      <c r="A17" s="45">
        <v>12</v>
      </c>
      <c r="B17" s="13" t="s">
        <v>15</v>
      </c>
      <c r="C17" s="24">
        <v>91.67</v>
      </c>
      <c r="D17" s="93">
        <v>100</v>
      </c>
    </row>
    <row r="18" spans="1:4" ht="19.5" customHeight="1">
      <c r="A18" s="45">
        <v>13</v>
      </c>
      <c r="B18" s="13" t="s">
        <v>8</v>
      </c>
      <c r="C18" s="24">
        <v>98.5</v>
      </c>
      <c r="D18" s="93">
        <v>100</v>
      </c>
    </row>
    <row r="19" spans="1:4" ht="19.5" customHeight="1">
      <c r="A19" s="45">
        <v>14</v>
      </c>
      <c r="B19" s="13" t="s">
        <v>14</v>
      </c>
      <c r="C19" s="24">
        <v>100</v>
      </c>
      <c r="D19" s="93">
        <v>95.28</v>
      </c>
    </row>
    <row r="20" spans="1:4" ht="19.5" customHeight="1">
      <c r="A20" s="45">
        <v>15</v>
      </c>
      <c r="B20" s="13" t="s">
        <v>12</v>
      </c>
      <c r="C20" s="24">
        <v>100</v>
      </c>
      <c r="D20" s="93">
        <v>89.75</v>
      </c>
    </row>
    <row r="21" spans="1:4" ht="19.5" customHeight="1">
      <c r="A21" s="45">
        <v>16</v>
      </c>
      <c r="B21" s="13" t="s">
        <v>9</v>
      </c>
      <c r="C21" s="24">
        <v>50.45</v>
      </c>
      <c r="D21" s="93">
        <v>73.95</v>
      </c>
    </row>
    <row r="22" spans="1:4" ht="19.5" customHeight="1">
      <c r="A22" s="45">
        <v>17</v>
      </c>
      <c r="B22" s="13" t="s">
        <v>128</v>
      </c>
      <c r="C22" s="24">
        <v>78.64</v>
      </c>
      <c r="D22" s="93">
        <v>100</v>
      </c>
    </row>
    <row r="23" spans="1:4" ht="19.5" customHeight="1">
      <c r="A23" s="45">
        <v>18</v>
      </c>
      <c r="B23" s="13" t="s">
        <v>113</v>
      </c>
      <c r="C23" s="24">
        <v>0</v>
      </c>
      <c r="D23" s="93">
        <v>0</v>
      </c>
    </row>
    <row r="24" spans="1:4" ht="19.5" customHeight="1">
      <c r="A24" s="45">
        <v>19</v>
      </c>
      <c r="B24" s="13" t="s">
        <v>124</v>
      </c>
      <c r="C24" s="24"/>
      <c r="D24" s="93"/>
    </row>
    <row r="25" spans="1:4" ht="19.5" customHeight="1">
      <c r="A25" s="45">
        <v>20</v>
      </c>
      <c r="B25" s="13" t="s">
        <v>24</v>
      </c>
      <c r="C25" s="24">
        <v>67.76</v>
      </c>
      <c r="D25" s="93">
        <v>100</v>
      </c>
    </row>
    <row r="26" spans="1:4" ht="19.5" customHeight="1">
      <c r="A26" s="45">
        <v>21</v>
      </c>
      <c r="B26" s="13" t="s">
        <v>4</v>
      </c>
      <c r="C26" s="24"/>
      <c r="D26" s="93"/>
    </row>
    <row r="27" spans="1:4" ht="19.5" customHeight="1">
      <c r="A27" s="45">
        <v>22</v>
      </c>
      <c r="B27" s="13" t="s">
        <v>25</v>
      </c>
      <c r="C27" s="24"/>
      <c r="D27" s="93"/>
    </row>
    <row r="28" spans="1:4" ht="19.5" customHeight="1">
      <c r="A28" s="45">
        <v>23</v>
      </c>
      <c r="B28" s="13" t="s">
        <v>18</v>
      </c>
      <c r="C28" s="24">
        <v>100</v>
      </c>
      <c r="D28" s="93">
        <v>100</v>
      </c>
    </row>
    <row r="29" spans="1:4" ht="19.5" customHeight="1">
      <c r="A29" s="45">
        <v>24</v>
      </c>
      <c r="B29" s="13" t="s">
        <v>134</v>
      </c>
      <c r="C29" s="24"/>
      <c r="D29" s="93"/>
    </row>
    <row r="30" spans="1:4" ht="19.5" customHeight="1">
      <c r="A30" s="45">
        <v>25</v>
      </c>
      <c r="B30" s="13" t="s">
        <v>26</v>
      </c>
      <c r="C30" s="24">
        <v>40.75</v>
      </c>
      <c r="D30" s="93">
        <v>58.26</v>
      </c>
    </row>
    <row r="31" spans="1:4" ht="30" customHeight="1" thickBot="1">
      <c r="A31" s="156" t="s">
        <v>0</v>
      </c>
      <c r="B31" s="157"/>
      <c r="C31" s="95">
        <v>48.02</v>
      </c>
      <c r="D31" s="94">
        <v>66.33</v>
      </c>
    </row>
    <row r="32" spans="1:3" ht="13.5">
      <c r="A32" s="123" t="s">
        <v>129</v>
      </c>
      <c r="B32" s="123"/>
      <c r="C32" s="123"/>
    </row>
    <row r="33" spans="1:4" ht="13.5">
      <c r="A33" s="138" t="s">
        <v>156</v>
      </c>
      <c r="B33" s="138"/>
      <c r="C33" s="138"/>
      <c r="D33" s="138"/>
    </row>
  </sheetData>
  <mergeCells count="8">
    <mergeCell ref="A33:D33"/>
    <mergeCell ref="D3:D4"/>
    <mergeCell ref="A1:D1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H31"/>
  <sheetViews>
    <sheetView workbookViewId="0" topLeftCell="A1">
      <selection activeCell="A31" sqref="A31:H31"/>
    </sheetView>
  </sheetViews>
  <sheetFormatPr defaultColWidth="9.140625" defaultRowHeight="12.75"/>
  <cols>
    <col min="1" max="1" width="3.28125" style="1" customWidth="1"/>
    <col min="2" max="2" width="37.00390625" style="1" customWidth="1"/>
    <col min="3" max="8" width="12.28125" style="1" customWidth="1"/>
    <col min="9" max="16384" width="9.140625" style="1" customWidth="1"/>
  </cols>
  <sheetData>
    <row r="1" spans="1:8" s="4" customFormat="1" ht="35.25" customHeight="1">
      <c r="A1" s="131" t="s">
        <v>122</v>
      </c>
      <c r="B1" s="131"/>
      <c r="C1" s="131"/>
      <c r="D1" s="131"/>
      <c r="E1" s="131"/>
      <c r="F1" s="131"/>
      <c r="G1" s="131"/>
      <c r="H1" s="131"/>
    </row>
    <row r="2" spans="1:8" ht="12" customHeight="1">
      <c r="A2" s="7"/>
      <c r="B2" s="8"/>
      <c r="C2" s="8"/>
      <c r="D2" s="8"/>
      <c r="E2" s="8"/>
      <c r="F2" s="8"/>
      <c r="H2" s="98" t="s">
        <v>145</v>
      </c>
    </row>
    <row r="3" spans="1:8" ht="45" customHeight="1">
      <c r="A3" s="163" t="s">
        <v>10</v>
      </c>
      <c r="B3" s="165" t="s">
        <v>19</v>
      </c>
      <c r="C3" s="163" t="s">
        <v>106</v>
      </c>
      <c r="D3" s="161" t="s">
        <v>102</v>
      </c>
      <c r="E3" s="163" t="s">
        <v>103</v>
      </c>
      <c r="F3" s="161" t="s">
        <v>104</v>
      </c>
      <c r="G3" s="161" t="s">
        <v>108</v>
      </c>
      <c r="H3" s="121" t="s">
        <v>131</v>
      </c>
    </row>
    <row r="4" spans="1:8" ht="45" customHeight="1" thickBot="1">
      <c r="A4" s="164"/>
      <c r="B4" s="166"/>
      <c r="C4" s="167"/>
      <c r="D4" s="168"/>
      <c r="E4" s="164"/>
      <c r="F4" s="162"/>
      <c r="G4" s="162"/>
      <c r="H4" s="119"/>
    </row>
    <row r="5" spans="1:8" ht="9.75" customHeight="1" thickBot="1" thickTop="1">
      <c r="A5" s="21">
        <v>0</v>
      </c>
      <c r="B5" s="21">
        <v>1</v>
      </c>
      <c r="C5" s="21">
        <v>2</v>
      </c>
      <c r="D5" s="43">
        <v>3</v>
      </c>
      <c r="E5" s="21">
        <v>4</v>
      </c>
      <c r="F5" s="43">
        <v>5</v>
      </c>
      <c r="G5" s="43">
        <v>6</v>
      </c>
      <c r="H5" s="43">
        <v>7</v>
      </c>
    </row>
    <row r="6" spans="1:8" ht="24.75" customHeight="1" thickTop="1">
      <c r="A6" s="66">
        <v>1</v>
      </c>
      <c r="B6" s="5" t="s">
        <v>20</v>
      </c>
      <c r="C6" s="65">
        <v>40</v>
      </c>
      <c r="D6" s="63">
        <v>40</v>
      </c>
      <c r="E6" s="96">
        <v>20</v>
      </c>
      <c r="F6" s="60">
        <v>40</v>
      </c>
      <c r="G6" s="60">
        <v>20</v>
      </c>
      <c r="H6" s="60">
        <v>20</v>
      </c>
    </row>
    <row r="7" spans="1:8" ht="24.75" customHeight="1">
      <c r="A7" s="11">
        <v>2</v>
      </c>
      <c r="B7" s="13" t="s">
        <v>16</v>
      </c>
      <c r="C7" s="29">
        <v>40</v>
      </c>
      <c r="D7" s="64">
        <v>40</v>
      </c>
      <c r="E7" s="56">
        <v>40</v>
      </c>
      <c r="F7" s="61">
        <v>40</v>
      </c>
      <c r="G7" s="61">
        <v>40</v>
      </c>
      <c r="H7" s="61">
        <v>40</v>
      </c>
    </row>
    <row r="8" spans="1:8" ht="24.75" customHeight="1">
      <c r="A8" s="11">
        <v>3</v>
      </c>
      <c r="B8" s="14" t="s">
        <v>1</v>
      </c>
      <c r="C8" s="29">
        <v>32</v>
      </c>
      <c r="D8" s="64">
        <v>40</v>
      </c>
      <c r="E8" s="56">
        <v>40</v>
      </c>
      <c r="F8" s="61">
        <v>40</v>
      </c>
      <c r="G8" s="57">
        <v>40</v>
      </c>
      <c r="H8" s="57">
        <v>40</v>
      </c>
    </row>
    <row r="9" spans="1:8" ht="24.75" customHeight="1">
      <c r="A9" s="11">
        <v>4</v>
      </c>
      <c r="B9" s="14" t="s">
        <v>2</v>
      </c>
      <c r="C9" s="30">
        <v>40</v>
      </c>
      <c r="D9" s="64">
        <v>40</v>
      </c>
      <c r="E9" s="56">
        <v>40</v>
      </c>
      <c r="F9" s="57">
        <v>40</v>
      </c>
      <c r="G9" s="57">
        <v>40</v>
      </c>
      <c r="H9" s="57">
        <v>40</v>
      </c>
    </row>
    <row r="10" spans="1:8" ht="24.75" customHeight="1">
      <c r="A10" s="11">
        <v>5</v>
      </c>
      <c r="B10" s="13" t="s">
        <v>3</v>
      </c>
      <c r="C10" s="62">
        <v>30</v>
      </c>
      <c r="D10" s="58">
        <v>40</v>
      </c>
      <c r="E10" s="97">
        <v>40</v>
      </c>
      <c r="F10" s="59">
        <v>40</v>
      </c>
      <c r="G10" s="59">
        <v>40</v>
      </c>
      <c r="H10" s="59">
        <v>34</v>
      </c>
    </row>
    <row r="11" spans="1:8" ht="24.75" customHeight="1">
      <c r="A11" s="11">
        <v>6</v>
      </c>
      <c r="B11" s="13" t="s">
        <v>11</v>
      </c>
      <c r="C11" s="29">
        <v>40</v>
      </c>
      <c r="D11" s="55">
        <v>40</v>
      </c>
      <c r="E11" s="56">
        <v>40</v>
      </c>
      <c r="F11" s="57">
        <v>40</v>
      </c>
      <c r="G11" s="57">
        <v>40</v>
      </c>
      <c r="H11" s="57">
        <v>40</v>
      </c>
    </row>
    <row r="12" spans="1:8" ht="24.75" customHeight="1">
      <c r="A12" s="11">
        <v>7</v>
      </c>
      <c r="B12" s="13" t="s">
        <v>5</v>
      </c>
      <c r="C12" s="29">
        <v>32</v>
      </c>
      <c r="D12" s="55">
        <v>32</v>
      </c>
      <c r="E12" s="56">
        <v>32</v>
      </c>
      <c r="F12" s="57">
        <v>32</v>
      </c>
      <c r="G12" s="57">
        <v>32</v>
      </c>
      <c r="H12" s="57">
        <v>32</v>
      </c>
    </row>
    <row r="13" spans="1:8" ht="24.75" customHeight="1">
      <c r="A13" s="11">
        <v>8</v>
      </c>
      <c r="B13" s="13" t="s">
        <v>13</v>
      </c>
      <c r="C13" s="29">
        <v>0</v>
      </c>
      <c r="D13" s="55">
        <v>30</v>
      </c>
      <c r="E13" s="56"/>
      <c r="F13" s="57"/>
      <c r="G13" s="57">
        <v>0</v>
      </c>
      <c r="H13" s="57"/>
    </row>
    <row r="14" spans="1:8" ht="24.75" customHeight="1">
      <c r="A14" s="11">
        <v>9</v>
      </c>
      <c r="B14" s="13" t="s">
        <v>17</v>
      </c>
      <c r="C14" s="29"/>
      <c r="D14" s="55">
        <v>40</v>
      </c>
      <c r="E14" s="56">
        <v>40</v>
      </c>
      <c r="F14" s="57">
        <v>30</v>
      </c>
      <c r="G14" s="57">
        <v>30</v>
      </c>
      <c r="H14" s="57"/>
    </row>
    <row r="15" spans="1:8" ht="24.75" customHeight="1">
      <c r="A15" s="11">
        <v>10</v>
      </c>
      <c r="B15" s="13" t="s">
        <v>6</v>
      </c>
      <c r="C15" s="29">
        <v>35</v>
      </c>
      <c r="D15" s="55">
        <v>36</v>
      </c>
      <c r="E15" s="56">
        <v>36</v>
      </c>
      <c r="F15" s="57">
        <v>36</v>
      </c>
      <c r="G15" s="57">
        <v>35</v>
      </c>
      <c r="H15" s="57">
        <v>35</v>
      </c>
    </row>
    <row r="16" spans="1:8" ht="24.75" customHeight="1">
      <c r="A16" s="11">
        <v>11</v>
      </c>
      <c r="B16" s="13" t="s">
        <v>7</v>
      </c>
      <c r="C16" s="29">
        <v>40</v>
      </c>
      <c r="D16" s="55">
        <v>40</v>
      </c>
      <c r="E16" s="56">
        <v>40</v>
      </c>
      <c r="F16" s="57">
        <v>40</v>
      </c>
      <c r="G16" s="57">
        <v>20</v>
      </c>
      <c r="H16" s="57">
        <v>20</v>
      </c>
    </row>
    <row r="17" spans="1:8" ht="24.75" customHeight="1">
      <c r="A17" s="11">
        <v>12</v>
      </c>
      <c r="B17" s="13" t="s">
        <v>15</v>
      </c>
      <c r="C17" s="29">
        <v>12</v>
      </c>
      <c r="D17" s="55">
        <v>28</v>
      </c>
      <c r="E17" s="56">
        <v>20</v>
      </c>
      <c r="F17" s="57">
        <v>40</v>
      </c>
      <c r="G17" s="57">
        <v>20</v>
      </c>
      <c r="H17" s="57">
        <v>38</v>
      </c>
    </row>
    <row r="18" spans="1:8" ht="24.75" customHeight="1">
      <c r="A18" s="11">
        <v>13</v>
      </c>
      <c r="B18" s="13" t="s">
        <v>8</v>
      </c>
      <c r="C18" s="29">
        <v>15</v>
      </c>
      <c r="D18" s="55">
        <v>15</v>
      </c>
      <c r="E18" s="56">
        <v>15</v>
      </c>
      <c r="F18" s="57">
        <v>15</v>
      </c>
      <c r="G18" s="57">
        <v>15</v>
      </c>
      <c r="H18" s="57">
        <v>15</v>
      </c>
    </row>
    <row r="19" spans="1:8" ht="24.75" customHeight="1">
      <c r="A19" s="11">
        <v>14</v>
      </c>
      <c r="B19" s="13" t="s">
        <v>14</v>
      </c>
      <c r="C19" s="29">
        <v>40</v>
      </c>
      <c r="D19" s="55">
        <v>40</v>
      </c>
      <c r="E19" s="56">
        <v>40</v>
      </c>
      <c r="F19" s="57">
        <v>40</v>
      </c>
      <c r="G19" s="57">
        <v>40</v>
      </c>
      <c r="H19" s="57">
        <v>40</v>
      </c>
    </row>
    <row r="20" spans="1:8" ht="24.75" customHeight="1">
      <c r="A20" s="11">
        <v>15</v>
      </c>
      <c r="B20" s="13" t="s">
        <v>12</v>
      </c>
      <c r="C20" s="29">
        <v>0</v>
      </c>
      <c r="D20" s="55">
        <v>40</v>
      </c>
      <c r="E20" s="56">
        <v>40</v>
      </c>
      <c r="F20" s="57">
        <v>40</v>
      </c>
      <c r="G20" s="57">
        <v>40</v>
      </c>
      <c r="H20" s="57">
        <v>40</v>
      </c>
    </row>
    <row r="21" spans="1:8" ht="24.75" customHeight="1">
      <c r="A21" s="11">
        <v>16</v>
      </c>
      <c r="B21" s="13" t="s">
        <v>9</v>
      </c>
      <c r="C21" s="29">
        <v>32</v>
      </c>
      <c r="D21" s="55">
        <v>32</v>
      </c>
      <c r="E21" s="56">
        <v>32</v>
      </c>
      <c r="F21" s="57">
        <v>40</v>
      </c>
      <c r="G21" s="57">
        <v>40</v>
      </c>
      <c r="H21" s="57">
        <v>40</v>
      </c>
    </row>
    <row r="22" spans="1:8" ht="24.75" customHeight="1">
      <c r="A22" s="11">
        <v>17</v>
      </c>
      <c r="B22" s="13" t="s">
        <v>128</v>
      </c>
      <c r="C22" s="29">
        <v>40</v>
      </c>
      <c r="D22" s="55">
        <v>40</v>
      </c>
      <c r="E22" s="56">
        <v>40</v>
      </c>
      <c r="F22" s="57">
        <v>40</v>
      </c>
      <c r="G22" s="57">
        <v>40</v>
      </c>
      <c r="H22" s="57">
        <v>40</v>
      </c>
    </row>
    <row r="23" spans="1:8" ht="24.75" customHeight="1">
      <c r="A23" s="11">
        <v>18</v>
      </c>
      <c r="B23" s="13" t="s">
        <v>113</v>
      </c>
      <c r="C23" s="30">
        <v>25</v>
      </c>
      <c r="D23" s="55">
        <v>25</v>
      </c>
      <c r="E23" s="56">
        <v>25</v>
      </c>
      <c r="F23" s="57">
        <v>25</v>
      </c>
      <c r="G23" s="57">
        <v>40</v>
      </c>
      <c r="H23" s="57">
        <v>40</v>
      </c>
    </row>
    <row r="24" spans="1:8" ht="24.75" customHeight="1">
      <c r="A24" s="11">
        <v>19</v>
      </c>
      <c r="B24" s="13" t="s">
        <v>23</v>
      </c>
      <c r="C24" s="29">
        <v>0</v>
      </c>
      <c r="D24" s="55">
        <v>0</v>
      </c>
      <c r="E24" s="56">
        <v>0</v>
      </c>
      <c r="F24" s="57"/>
      <c r="G24" s="57">
        <v>0</v>
      </c>
      <c r="H24" s="57"/>
    </row>
    <row r="25" spans="1:8" ht="24.75" customHeight="1">
      <c r="A25" s="11">
        <v>20</v>
      </c>
      <c r="B25" s="13" t="s">
        <v>24</v>
      </c>
      <c r="C25" s="29">
        <v>40</v>
      </c>
      <c r="D25" s="55">
        <v>7</v>
      </c>
      <c r="E25" s="56">
        <v>7</v>
      </c>
      <c r="F25" s="57">
        <v>40</v>
      </c>
      <c r="G25" s="57">
        <v>20</v>
      </c>
      <c r="H25" s="57">
        <v>21</v>
      </c>
    </row>
    <row r="26" spans="1:8" ht="24.75" customHeight="1">
      <c r="A26" s="11">
        <v>21</v>
      </c>
      <c r="B26" s="13" t="s">
        <v>4</v>
      </c>
      <c r="C26" s="29">
        <v>16</v>
      </c>
      <c r="D26" s="29">
        <v>0</v>
      </c>
      <c r="E26" s="56">
        <v>0</v>
      </c>
      <c r="F26" s="57">
        <v>40</v>
      </c>
      <c r="G26" s="57">
        <v>20</v>
      </c>
      <c r="H26" s="57">
        <v>35</v>
      </c>
    </row>
    <row r="27" spans="1:8" ht="24.75" customHeight="1">
      <c r="A27" s="11">
        <v>22</v>
      </c>
      <c r="B27" s="13" t="s">
        <v>25</v>
      </c>
      <c r="C27" s="29"/>
      <c r="D27" s="29"/>
      <c r="E27" s="56">
        <v>0</v>
      </c>
      <c r="F27" s="57"/>
      <c r="G27" s="57">
        <v>40</v>
      </c>
      <c r="H27" s="57"/>
    </row>
    <row r="28" spans="1:8" ht="24.75" customHeight="1">
      <c r="A28" s="11">
        <v>23</v>
      </c>
      <c r="B28" s="13" t="s">
        <v>18</v>
      </c>
      <c r="C28" s="9"/>
      <c r="D28" s="9">
        <v>0</v>
      </c>
      <c r="E28" s="57"/>
      <c r="F28" s="57"/>
      <c r="G28" s="57">
        <v>0</v>
      </c>
      <c r="H28" s="57">
        <v>0</v>
      </c>
    </row>
    <row r="29" spans="1:8" ht="24.75" customHeight="1">
      <c r="A29" s="11">
        <v>24</v>
      </c>
      <c r="B29" s="13" t="s">
        <v>134</v>
      </c>
      <c r="C29" s="29"/>
      <c r="D29" s="29"/>
      <c r="E29" s="56"/>
      <c r="F29" s="57">
        <v>40</v>
      </c>
      <c r="G29" s="57"/>
      <c r="H29" s="57"/>
    </row>
    <row r="30" spans="1:8" ht="24.75" customHeight="1">
      <c r="A30" s="16">
        <v>25</v>
      </c>
      <c r="B30" s="67" t="s">
        <v>26</v>
      </c>
      <c r="C30" s="29">
        <v>20</v>
      </c>
      <c r="D30" s="29">
        <v>20</v>
      </c>
      <c r="E30" s="56">
        <v>35</v>
      </c>
      <c r="F30" s="57">
        <v>35</v>
      </c>
      <c r="G30" s="68">
        <v>20</v>
      </c>
      <c r="H30" s="68">
        <v>35</v>
      </c>
    </row>
    <row r="31" spans="1:8" ht="13.5">
      <c r="A31" s="129" t="s">
        <v>157</v>
      </c>
      <c r="B31" s="129"/>
      <c r="C31" s="129"/>
      <c r="D31" s="129"/>
      <c r="E31" s="129"/>
      <c r="F31" s="129"/>
      <c r="G31" s="129"/>
      <c r="H31" s="129"/>
    </row>
  </sheetData>
  <mergeCells count="10">
    <mergeCell ref="A31:H31"/>
    <mergeCell ref="H3:H4"/>
    <mergeCell ref="A1:H1"/>
    <mergeCell ref="G3:G4"/>
    <mergeCell ref="E3:E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H32"/>
  <sheetViews>
    <sheetView tabSelected="1" workbookViewId="0" topLeftCell="A11">
      <selection activeCell="C6" sqref="C6"/>
    </sheetView>
  </sheetViews>
  <sheetFormatPr defaultColWidth="9.140625" defaultRowHeight="12.75"/>
  <cols>
    <col min="1" max="1" width="3.7109375" style="1" customWidth="1"/>
    <col min="2" max="2" width="31.28125" style="1" customWidth="1"/>
    <col min="3" max="8" width="12.28125" style="1" customWidth="1"/>
    <col min="9" max="16384" width="9.140625" style="1" customWidth="1"/>
  </cols>
  <sheetData>
    <row r="1" spans="1:8" s="4" customFormat="1" ht="35.25" customHeight="1">
      <c r="A1" s="169" t="s">
        <v>123</v>
      </c>
      <c r="B1" s="169"/>
      <c r="C1" s="169"/>
      <c r="D1" s="169"/>
      <c r="E1" s="169"/>
      <c r="F1" s="169"/>
      <c r="G1" s="169"/>
      <c r="H1" s="169"/>
    </row>
    <row r="2" spans="1:8" ht="12" customHeight="1">
      <c r="A2" s="7"/>
      <c r="B2" s="8"/>
      <c r="C2" s="8"/>
      <c r="D2" s="8"/>
      <c r="E2" s="8"/>
      <c r="F2" s="8"/>
      <c r="H2" s="98" t="s">
        <v>146</v>
      </c>
    </row>
    <row r="3" spans="1:8" ht="45" customHeight="1">
      <c r="A3" s="121" t="s">
        <v>10</v>
      </c>
      <c r="B3" s="134" t="s">
        <v>19</v>
      </c>
      <c r="C3" s="121" t="s">
        <v>106</v>
      </c>
      <c r="D3" s="121" t="s">
        <v>102</v>
      </c>
      <c r="E3" s="121" t="s">
        <v>103</v>
      </c>
      <c r="F3" s="121" t="s">
        <v>132</v>
      </c>
      <c r="G3" s="121" t="s">
        <v>133</v>
      </c>
      <c r="H3" s="121" t="s">
        <v>131</v>
      </c>
    </row>
    <row r="4" spans="1:8" ht="45" customHeight="1" thickBot="1">
      <c r="A4" s="119"/>
      <c r="B4" s="135"/>
      <c r="C4" s="136"/>
      <c r="D4" s="136"/>
      <c r="E4" s="119"/>
      <c r="F4" s="119"/>
      <c r="G4" s="119"/>
      <c r="H4" s="119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16">
        <v>1</v>
      </c>
      <c r="B6" s="23" t="s">
        <v>20</v>
      </c>
      <c r="C6" s="72">
        <v>22</v>
      </c>
      <c r="D6" s="72">
        <v>22</v>
      </c>
      <c r="E6" s="73">
        <v>22</v>
      </c>
      <c r="F6" s="16">
        <v>22</v>
      </c>
      <c r="G6" s="16">
        <v>22</v>
      </c>
      <c r="H6" s="16">
        <v>22</v>
      </c>
    </row>
    <row r="7" spans="1:8" ht="24.75" customHeight="1">
      <c r="A7" s="11">
        <v>2</v>
      </c>
      <c r="B7" s="19" t="s">
        <v>16</v>
      </c>
      <c r="C7" s="30">
        <v>22</v>
      </c>
      <c r="D7" s="30">
        <v>22</v>
      </c>
      <c r="E7" s="31">
        <v>22</v>
      </c>
      <c r="F7" s="11">
        <v>22</v>
      </c>
      <c r="G7" s="11">
        <v>22</v>
      </c>
      <c r="H7" s="16">
        <v>22</v>
      </c>
    </row>
    <row r="8" spans="1:8" ht="24.75" customHeight="1">
      <c r="A8" s="11">
        <v>3</v>
      </c>
      <c r="B8" s="12" t="s">
        <v>1</v>
      </c>
      <c r="C8" s="30">
        <v>22</v>
      </c>
      <c r="D8" s="30">
        <v>22</v>
      </c>
      <c r="E8" s="31">
        <v>22</v>
      </c>
      <c r="F8" s="11">
        <v>22</v>
      </c>
      <c r="G8" s="11">
        <v>22</v>
      </c>
      <c r="H8" s="16">
        <v>22</v>
      </c>
    </row>
    <row r="9" spans="1:8" ht="24.75" customHeight="1">
      <c r="A9" s="11">
        <v>4</v>
      </c>
      <c r="B9" s="12" t="s">
        <v>2</v>
      </c>
      <c r="C9" s="30">
        <v>22</v>
      </c>
      <c r="D9" s="30">
        <v>22</v>
      </c>
      <c r="E9" s="31">
        <v>22</v>
      </c>
      <c r="F9" s="11">
        <v>22</v>
      </c>
      <c r="G9" s="11">
        <v>22</v>
      </c>
      <c r="H9" s="16">
        <v>22</v>
      </c>
    </row>
    <row r="10" spans="1:8" ht="24.75" customHeight="1">
      <c r="A10" s="11">
        <v>5</v>
      </c>
      <c r="B10" s="19" t="s">
        <v>3</v>
      </c>
      <c r="C10" s="29">
        <v>5</v>
      </c>
      <c r="D10" s="69">
        <v>22</v>
      </c>
      <c r="E10" s="70">
        <v>22</v>
      </c>
      <c r="F10" s="22">
        <v>22</v>
      </c>
      <c r="G10" s="22">
        <v>22</v>
      </c>
      <c r="H10" s="16">
        <v>22</v>
      </c>
    </row>
    <row r="11" spans="1:8" ht="24.75" customHeight="1">
      <c r="A11" s="11">
        <v>6</v>
      </c>
      <c r="B11" s="19" t="s">
        <v>11</v>
      </c>
      <c r="C11" s="29">
        <v>22</v>
      </c>
      <c r="D11" s="30">
        <v>22</v>
      </c>
      <c r="E11" s="31">
        <v>22</v>
      </c>
      <c r="F11" s="11">
        <v>22</v>
      </c>
      <c r="G11" s="11">
        <v>22</v>
      </c>
      <c r="H11" s="16">
        <v>22</v>
      </c>
    </row>
    <row r="12" spans="1:8" ht="24.75" customHeight="1">
      <c r="A12" s="11">
        <v>7</v>
      </c>
      <c r="B12" s="19" t="s">
        <v>5</v>
      </c>
      <c r="C12" s="29">
        <v>22</v>
      </c>
      <c r="D12" s="30">
        <v>22</v>
      </c>
      <c r="E12" s="31">
        <v>22</v>
      </c>
      <c r="F12" s="11">
        <v>22</v>
      </c>
      <c r="G12" s="11">
        <v>22</v>
      </c>
      <c r="H12" s="11">
        <v>22</v>
      </c>
    </row>
    <row r="13" spans="1:8" ht="24.75" customHeight="1">
      <c r="A13" s="11">
        <v>8</v>
      </c>
      <c r="B13" s="19" t="s">
        <v>13</v>
      </c>
      <c r="C13" s="29">
        <v>0</v>
      </c>
      <c r="D13" s="30">
        <v>22</v>
      </c>
      <c r="E13" s="31"/>
      <c r="F13" s="11"/>
      <c r="G13" s="11">
        <v>0</v>
      </c>
      <c r="H13" s="11"/>
    </row>
    <row r="14" spans="1:8" ht="24.75" customHeight="1">
      <c r="A14" s="11">
        <v>9</v>
      </c>
      <c r="B14" s="19" t="s">
        <v>17</v>
      </c>
      <c r="C14" s="29"/>
      <c r="D14" s="30">
        <v>0</v>
      </c>
      <c r="E14" s="31">
        <v>0</v>
      </c>
      <c r="F14" s="11">
        <v>22</v>
      </c>
      <c r="G14" s="11">
        <v>22</v>
      </c>
      <c r="H14" s="11">
        <v>22</v>
      </c>
    </row>
    <row r="15" spans="1:8" ht="24.75" customHeight="1">
      <c r="A15" s="11">
        <v>10</v>
      </c>
      <c r="B15" s="19" t="s">
        <v>6</v>
      </c>
      <c r="C15" s="29">
        <v>22</v>
      </c>
      <c r="D15" s="30">
        <v>0</v>
      </c>
      <c r="E15" s="31">
        <v>0</v>
      </c>
      <c r="F15" s="11">
        <v>22</v>
      </c>
      <c r="G15" s="11">
        <v>22</v>
      </c>
      <c r="H15" s="11">
        <v>22</v>
      </c>
    </row>
    <row r="16" spans="1:8" ht="24.75" customHeight="1">
      <c r="A16" s="11">
        <v>11</v>
      </c>
      <c r="B16" s="19" t="s">
        <v>7</v>
      </c>
      <c r="C16" s="29">
        <v>22</v>
      </c>
      <c r="D16" s="30">
        <v>22</v>
      </c>
      <c r="E16" s="31">
        <v>22</v>
      </c>
      <c r="F16" s="11">
        <v>22</v>
      </c>
      <c r="G16" s="11">
        <v>22</v>
      </c>
      <c r="H16" s="11">
        <v>22</v>
      </c>
    </row>
    <row r="17" spans="1:8" ht="24.75" customHeight="1">
      <c r="A17" s="11">
        <v>12</v>
      </c>
      <c r="B17" s="19" t="s">
        <v>15</v>
      </c>
      <c r="C17" s="29">
        <v>22</v>
      </c>
      <c r="D17" s="30">
        <v>22</v>
      </c>
      <c r="E17" s="31">
        <v>22</v>
      </c>
      <c r="F17" s="11">
        <v>22</v>
      </c>
      <c r="G17" s="11">
        <v>22</v>
      </c>
      <c r="H17" s="11">
        <v>26</v>
      </c>
    </row>
    <row r="18" spans="1:8" ht="24.75" customHeight="1">
      <c r="A18" s="11">
        <v>13</v>
      </c>
      <c r="B18" s="19" t="s">
        <v>8</v>
      </c>
      <c r="C18" s="29">
        <v>22</v>
      </c>
      <c r="D18" s="30">
        <v>22</v>
      </c>
      <c r="E18" s="31">
        <v>22</v>
      </c>
      <c r="F18" s="11">
        <v>22</v>
      </c>
      <c r="G18" s="11">
        <v>22</v>
      </c>
      <c r="H18" s="11">
        <v>22</v>
      </c>
    </row>
    <row r="19" spans="1:8" ht="24.75" customHeight="1">
      <c r="A19" s="11">
        <v>14</v>
      </c>
      <c r="B19" s="19" t="s">
        <v>14</v>
      </c>
      <c r="C19" s="29">
        <v>22</v>
      </c>
      <c r="D19" s="30">
        <v>22</v>
      </c>
      <c r="E19" s="31">
        <v>22</v>
      </c>
      <c r="F19" s="11">
        <v>22</v>
      </c>
      <c r="G19" s="11">
        <v>22</v>
      </c>
      <c r="H19" s="11">
        <v>22</v>
      </c>
    </row>
    <row r="20" spans="1:8" ht="24.75" customHeight="1">
      <c r="A20" s="11">
        <v>15</v>
      </c>
      <c r="B20" s="19" t="s">
        <v>12</v>
      </c>
      <c r="C20" s="71"/>
      <c r="D20" s="30">
        <v>0</v>
      </c>
      <c r="E20" s="31">
        <v>0</v>
      </c>
      <c r="F20" s="11">
        <v>0</v>
      </c>
      <c r="G20" s="11">
        <v>22</v>
      </c>
      <c r="H20" s="11">
        <v>22</v>
      </c>
    </row>
    <row r="21" spans="1:8" ht="24.75" customHeight="1">
      <c r="A21" s="11">
        <v>16</v>
      </c>
      <c r="B21" s="19" t="s">
        <v>9</v>
      </c>
      <c r="C21" s="29">
        <v>20</v>
      </c>
      <c r="D21" s="30">
        <v>20</v>
      </c>
      <c r="E21" s="31">
        <v>20</v>
      </c>
      <c r="F21" s="11">
        <v>20</v>
      </c>
      <c r="G21" s="11">
        <v>22</v>
      </c>
      <c r="H21" s="11">
        <v>22</v>
      </c>
    </row>
    <row r="22" spans="1:8" ht="24.75" customHeight="1">
      <c r="A22" s="11">
        <v>17</v>
      </c>
      <c r="B22" s="19" t="s">
        <v>21</v>
      </c>
      <c r="C22" s="29">
        <v>22</v>
      </c>
      <c r="D22" s="30">
        <v>22</v>
      </c>
      <c r="E22" s="31">
        <v>22</v>
      </c>
      <c r="F22" s="11">
        <v>22</v>
      </c>
      <c r="G22" s="11">
        <v>22</v>
      </c>
      <c r="H22" s="11">
        <v>22</v>
      </c>
    </row>
    <row r="23" spans="1:8" ht="24.75" customHeight="1">
      <c r="A23" s="11">
        <v>18</v>
      </c>
      <c r="B23" s="19" t="s">
        <v>22</v>
      </c>
      <c r="C23" s="30"/>
      <c r="D23" s="30">
        <v>0</v>
      </c>
      <c r="E23" s="31">
        <v>0</v>
      </c>
      <c r="F23" s="11">
        <v>0</v>
      </c>
      <c r="G23" s="11">
        <v>22</v>
      </c>
      <c r="H23" s="11"/>
    </row>
    <row r="24" spans="1:8" ht="24.75" customHeight="1">
      <c r="A24" s="11">
        <v>19</v>
      </c>
      <c r="B24" s="19" t="s">
        <v>23</v>
      </c>
      <c r="C24" s="29"/>
      <c r="D24" s="30"/>
      <c r="E24" s="31"/>
      <c r="F24" s="11"/>
      <c r="G24" s="11"/>
      <c r="H24" s="11"/>
    </row>
    <row r="25" spans="1:8" ht="24.75" customHeight="1">
      <c r="A25" s="11">
        <v>20</v>
      </c>
      <c r="B25" s="19" t="s">
        <v>24</v>
      </c>
      <c r="C25" s="29">
        <v>20</v>
      </c>
      <c r="D25" s="30">
        <v>5</v>
      </c>
      <c r="E25" s="31">
        <v>22</v>
      </c>
      <c r="F25" s="11">
        <v>20</v>
      </c>
      <c r="G25" s="11">
        <v>21</v>
      </c>
      <c r="H25" s="11">
        <v>5</v>
      </c>
    </row>
    <row r="26" spans="1:8" ht="24.75" customHeight="1">
      <c r="A26" s="11">
        <v>21</v>
      </c>
      <c r="B26" s="19" t="s">
        <v>4</v>
      </c>
      <c r="C26" s="29">
        <v>20</v>
      </c>
      <c r="D26" s="29">
        <v>0</v>
      </c>
      <c r="E26" s="31">
        <v>0</v>
      </c>
      <c r="F26" s="10">
        <v>0</v>
      </c>
      <c r="G26" s="11">
        <v>22</v>
      </c>
      <c r="H26" s="11">
        <v>22</v>
      </c>
    </row>
    <row r="27" spans="1:8" ht="24.75" customHeight="1">
      <c r="A27" s="11">
        <v>22</v>
      </c>
      <c r="B27" s="19" t="s">
        <v>25</v>
      </c>
      <c r="C27" s="29"/>
      <c r="D27" s="29"/>
      <c r="E27" s="31">
        <v>0</v>
      </c>
      <c r="F27" s="10"/>
      <c r="G27" s="11">
        <v>0</v>
      </c>
      <c r="H27" s="11">
        <v>0</v>
      </c>
    </row>
    <row r="28" spans="1:8" ht="24.75" customHeight="1">
      <c r="A28" s="11">
        <v>23</v>
      </c>
      <c r="B28" s="19" t="s">
        <v>18</v>
      </c>
      <c r="C28" s="29"/>
      <c r="D28" s="29">
        <v>0</v>
      </c>
      <c r="E28" s="31">
        <v>0</v>
      </c>
      <c r="F28" s="10"/>
      <c r="G28" s="11">
        <v>22</v>
      </c>
      <c r="H28" s="11"/>
    </row>
    <row r="29" spans="1:8" ht="24.75" customHeight="1">
      <c r="A29" s="11">
        <v>24</v>
      </c>
      <c r="B29" s="19" t="s">
        <v>134</v>
      </c>
      <c r="C29" s="29"/>
      <c r="D29" s="29"/>
      <c r="E29" s="31"/>
      <c r="F29" s="10"/>
      <c r="G29" s="11"/>
      <c r="H29" s="11"/>
    </row>
    <row r="30" spans="1:8" ht="24.75" customHeight="1">
      <c r="A30" s="11">
        <v>25</v>
      </c>
      <c r="B30" s="19" t="s">
        <v>26</v>
      </c>
      <c r="C30" s="29">
        <v>20</v>
      </c>
      <c r="D30" s="29">
        <v>22</v>
      </c>
      <c r="E30" s="31">
        <v>22</v>
      </c>
      <c r="F30" s="10">
        <v>22</v>
      </c>
      <c r="G30" s="11">
        <v>22</v>
      </c>
      <c r="H30" s="11">
        <v>22</v>
      </c>
    </row>
    <row r="31" spans="1:8" ht="12.75" customHeight="1">
      <c r="A31" s="129" t="s">
        <v>158</v>
      </c>
      <c r="B31" s="129"/>
      <c r="C31" s="129"/>
      <c r="D31" s="129"/>
      <c r="E31" s="129"/>
      <c r="F31" s="129"/>
      <c r="G31" s="129"/>
      <c r="H31" s="129"/>
    </row>
    <row r="32" ht="8.25" customHeight="1">
      <c r="A32" s="3"/>
    </row>
    <row r="33" ht="9" customHeight="1"/>
  </sheetData>
  <mergeCells count="10">
    <mergeCell ref="A31:H31"/>
    <mergeCell ref="H3:H4"/>
    <mergeCell ref="A1:H1"/>
    <mergeCell ref="G3:G4"/>
    <mergeCell ref="A3:A4"/>
    <mergeCell ref="B3:B4"/>
    <mergeCell ref="C3:C4"/>
    <mergeCell ref="D3:D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workbookViewId="0" topLeftCell="A14">
      <selection activeCell="J8" sqref="J8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10.7109375" style="1" customWidth="1"/>
    <col min="4" max="4" width="11.57421875" style="1" customWidth="1"/>
    <col min="5" max="5" width="12.7109375" style="1" customWidth="1"/>
    <col min="6" max="6" width="11.57421875" style="1" customWidth="1"/>
    <col min="7" max="8" width="12.140625" style="1" customWidth="1"/>
    <col min="9" max="16384" width="9.140625" style="1" customWidth="1"/>
  </cols>
  <sheetData>
    <row r="1" spans="1:8" s="4" customFormat="1" ht="30" customHeight="1">
      <c r="A1" s="131" t="s">
        <v>160</v>
      </c>
      <c r="B1" s="131"/>
      <c r="C1" s="131"/>
      <c r="D1" s="131"/>
      <c r="E1" s="131"/>
      <c r="F1" s="131"/>
      <c r="G1" s="131"/>
      <c r="H1" s="131"/>
    </row>
    <row r="2" spans="1:8" ht="12" customHeight="1">
      <c r="A2" s="7"/>
      <c r="B2" s="8"/>
      <c r="C2" s="8"/>
      <c r="D2" s="8"/>
      <c r="E2" s="8"/>
      <c r="F2" s="8"/>
      <c r="H2" s="98" t="s">
        <v>136</v>
      </c>
    </row>
    <row r="3" spans="1:8" ht="45" customHeight="1">
      <c r="A3" s="121" t="s">
        <v>10</v>
      </c>
      <c r="B3" s="134" t="s">
        <v>19</v>
      </c>
      <c r="C3" s="121" t="s">
        <v>101</v>
      </c>
      <c r="D3" s="121" t="s">
        <v>102</v>
      </c>
      <c r="E3" s="121" t="s">
        <v>103</v>
      </c>
      <c r="F3" s="121" t="s">
        <v>104</v>
      </c>
      <c r="G3" s="121" t="s">
        <v>107</v>
      </c>
      <c r="H3" s="121" t="s">
        <v>131</v>
      </c>
    </row>
    <row r="4" spans="1:8" ht="22.5" customHeight="1" thickBot="1">
      <c r="A4" s="119"/>
      <c r="B4" s="135"/>
      <c r="C4" s="136"/>
      <c r="D4" s="136"/>
      <c r="E4" s="130"/>
      <c r="F4" s="130"/>
      <c r="G4" s="130"/>
      <c r="H4" s="130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15.75" customHeight="1" thickTop="1">
      <c r="A6" s="17">
        <v>1</v>
      </c>
      <c r="B6" s="18" t="s">
        <v>105</v>
      </c>
      <c r="C6" s="16">
        <v>176163</v>
      </c>
      <c r="D6" s="16">
        <v>347892</v>
      </c>
      <c r="E6" s="16">
        <v>340404</v>
      </c>
      <c r="F6" s="16">
        <f>39866+4453+18125+5896+1962+7044+35006+9961+15985+47067+16645+1748+9443+7791+27250+34202+22002+12545+4230+1194+1493+11834+4525</f>
        <v>340267</v>
      </c>
      <c r="G6" s="16">
        <v>270506</v>
      </c>
      <c r="H6" s="80">
        <v>515480</v>
      </c>
    </row>
    <row r="7" spans="1:8" ht="15" customHeight="1">
      <c r="A7" s="12">
        <v>2</v>
      </c>
      <c r="B7" s="13" t="s">
        <v>16</v>
      </c>
      <c r="C7" s="11">
        <v>95144</v>
      </c>
      <c r="D7" s="11">
        <v>125483</v>
      </c>
      <c r="E7" s="11">
        <v>114759</v>
      </c>
      <c r="F7" s="11">
        <v>94484</v>
      </c>
      <c r="G7" s="11">
        <v>45084</v>
      </c>
      <c r="H7" s="57">
        <v>87724</v>
      </c>
    </row>
    <row r="8" spans="1:8" ht="14.25" customHeight="1">
      <c r="A8" s="12">
        <v>3</v>
      </c>
      <c r="B8" s="14" t="s">
        <v>1</v>
      </c>
      <c r="C8" s="11">
        <v>44009</v>
      </c>
      <c r="D8" s="11">
        <v>112920</v>
      </c>
      <c r="E8" s="11">
        <v>144251</v>
      </c>
      <c r="F8" s="11">
        <v>142022</v>
      </c>
      <c r="G8" s="11">
        <v>64178</v>
      </c>
      <c r="H8" s="57">
        <v>88598</v>
      </c>
    </row>
    <row r="9" spans="1:8" ht="13.5" customHeight="1">
      <c r="A9" s="12">
        <v>4</v>
      </c>
      <c r="B9" s="14" t="s">
        <v>2</v>
      </c>
      <c r="C9" s="11">
        <v>58720</v>
      </c>
      <c r="D9" s="11">
        <v>122735</v>
      </c>
      <c r="E9" s="11">
        <v>121936</v>
      </c>
      <c r="F9" s="11">
        <v>109681</v>
      </c>
      <c r="G9" s="11">
        <v>58463</v>
      </c>
      <c r="H9" s="57">
        <v>120689</v>
      </c>
    </row>
    <row r="10" spans="1:8" ht="14.25" customHeight="1">
      <c r="A10" s="12">
        <v>5</v>
      </c>
      <c r="B10" s="13" t="s">
        <v>3</v>
      </c>
      <c r="C10" s="11">
        <v>62161</v>
      </c>
      <c r="D10" s="11">
        <v>45271</v>
      </c>
      <c r="E10" s="11">
        <v>42770</v>
      </c>
      <c r="F10" s="11">
        <v>38817</v>
      </c>
      <c r="G10" s="11">
        <v>21254</v>
      </c>
      <c r="H10" s="11">
        <v>29297</v>
      </c>
    </row>
    <row r="11" spans="1:8" ht="15.75" customHeight="1">
      <c r="A11" s="12">
        <v>6</v>
      </c>
      <c r="B11" s="13" t="s">
        <v>11</v>
      </c>
      <c r="C11" s="11">
        <v>6596</v>
      </c>
      <c r="D11" s="11">
        <v>22871</v>
      </c>
      <c r="E11" s="11">
        <v>25360</v>
      </c>
      <c r="F11" s="11">
        <v>23150</v>
      </c>
      <c r="G11" s="11">
        <v>10288</v>
      </c>
      <c r="H11" s="57">
        <v>19665</v>
      </c>
    </row>
    <row r="12" spans="1:8" ht="15.75" customHeight="1">
      <c r="A12" s="12">
        <v>7</v>
      </c>
      <c r="B12" s="13" t="s">
        <v>5</v>
      </c>
      <c r="C12" s="11">
        <v>63103</v>
      </c>
      <c r="D12" s="11">
        <v>109820</v>
      </c>
      <c r="E12" s="11">
        <v>114965</v>
      </c>
      <c r="F12" s="11">
        <v>114946</v>
      </c>
      <c r="G12" s="90">
        <v>57348</v>
      </c>
      <c r="H12" s="57">
        <v>110820</v>
      </c>
    </row>
    <row r="13" spans="1:8" ht="19.5" customHeight="1">
      <c r="A13" s="12">
        <v>8</v>
      </c>
      <c r="B13" s="13" t="s">
        <v>13</v>
      </c>
      <c r="C13" s="11">
        <v>80219</v>
      </c>
      <c r="D13" s="11">
        <v>140938</v>
      </c>
      <c r="E13" s="11">
        <v>138162</v>
      </c>
      <c r="F13" s="11">
        <v>130100</v>
      </c>
      <c r="G13" s="11">
        <v>85411</v>
      </c>
      <c r="H13" s="57">
        <v>122121</v>
      </c>
    </row>
    <row r="14" spans="1:8" ht="17.25" customHeight="1">
      <c r="A14" s="12">
        <v>9</v>
      </c>
      <c r="B14" s="13" t="s">
        <v>17</v>
      </c>
      <c r="C14" s="11">
        <v>22271</v>
      </c>
      <c r="D14" s="11">
        <v>63987</v>
      </c>
      <c r="E14" s="11">
        <v>52780</v>
      </c>
      <c r="F14" s="11">
        <v>47478</v>
      </c>
      <c r="G14" s="11">
        <v>20600</v>
      </c>
      <c r="H14" s="57">
        <v>39257</v>
      </c>
    </row>
    <row r="15" spans="1:8" ht="17.25" customHeight="1">
      <c r="A15" s="12">
        <v>10</v>
      </c>
      <c r="B15" s="13" t="s">
        <v>6</v>
      </c>
      <c r="C15" s="11">
        <v>1664</v>
      </c>
      <c r="D15" s="11">
        <v>8079</v>
      </c>
      <c r="E15" s="11">
        <v>7795</v>
      </c>
      <c r="F15" s="11">
        <v>7815</v>
      </c>
      <c r="G15" s="11">
        <v>4002</v>
      </c>
      <c r="H15" s="57">
        <v>7188</v>
      </c>
    </row>
    <row r="16" spans="1:8" ht="15.75" customHeight="1">
      <c r="A16" s="12">
        <v>11</v>
      </c>
      <c r="B16" s="13" t="s">
        <v>7</v>
      </c>
      <c r="C16" s="11">
        <v>10948</v>
      </c>
      <c r="D16" s="11">
        <v>29579</v>
      </c>
      <c r="E16" s="11">
        <v>40498</v>
      </c>
      <c r="F16" s="11">
        <v>36096</v>
      </c>
      <c r="G16" s="11">
        <v>6451</v>
      </c>
      <c r="H16" s="11">
        <v>8282</v>
      </c>
    </row>
    <row r="17" spans="1:8" ht="15.75" customHeight="1">
      <c r="A17" s="12">
        <v>12</v>
      </c>
      <c r="B17" s="13" t="s">
        <v>15</v>
      </c>
      <c r="C17" s="11">
        <v>18142</v>
      </c>
      <c r="D17" s="11">
        <v>19280</v>
      </c>
      <c r="E17" s="11">
        <v>15880</v>
      </c>
      <c r="F17" s="11">
        <v>25707</v>
      </c>
      <c r="G17" s="11">
        <v>10800</v>
      </c>
      <c r="H17" s="57">
        <v>21684</v>
      </c>
    </row>
    <row r="18" spans="1:8" ht="15.75" customHeight="1">
      <c r="A18" s="12">
        <v>13</v>
      </c>
      <c r="B18" s="13" t="s">
        <v>8</v>
      </c>
      <c r="C18" s="11">
        <v>329</v>
      </c>
      <c r="D18" s="11">
        <v>600</v>
      </c>
      <c r="E18" s="11">
        <v>712</v>
      </c>
      <c r="F18" s="11">
        <v>727</v>
      </c>
      <c r="G18" s="11">
        <v>389</v>
      </c>
      <c r="H18" s="11">
        <v>731</v>
      </c>
    </row>
    <row r="19" spans="1:8" ht="21.75" customHeight="1">
      <c r="A19" s="12">
        <v>14</v>
      </c>
      <c r="B19" s="13" t="s">
        <v>14</v>
      </c>
      <c r="C19" s="11">
        <v>5106</v>
      </c>
      <c r="D19" s="11">
        <v>6581</v>
      </c>
      <c r="E19" s="11">
        <v>10083</v>
      </c>
      <c r="F19" s="11">
        <v>10684</v>
      </c>
      <c r="G19" s="11">
        <v>6243</v>
      </c>
      <c r="H19" s="57">
        <v>14022</v>
      </c>
    </row>
    <row r="20" spans="1:8" ht="21" customHeight="1">
      <c r="A20" s="12">
        <v>15</v>
      </c>
      <c r="B20" s="13" t="s">
        <v>12</v>
      </c>
      <c r="C20" s="11">
        <v>505</v>
      </c>
      <c r="D20" s="11">
        <v>1134</v>
      </c>
      <c r="E20" s="11">
        <v>748</v>
      </c>
      <c r="F20" s="11">
        <v>692</v>
      </c>
      <c r="G20" s="11">
        <v>147</v>
      </c>
      <c r="H20" s="57">
        <v>354</v>
      </c>
    </row>
    <row r="21" spans="1:8" ht="21" customHeight="1">
      <c r="A21" s="12">
        <v>16</v>
      </c>
      <c r="B21" s="13" t="s">
        <v>9</v>
      </c>
      <c r="C21" s="11">
        <v>16998</v>
      </c>
      <c r="D21" s="11">
        <v>22831</v>
      </c>
      <c r="E21" s="11">
        <v>17394</v>
      </c>
      <c r="F21" s="11">
        <v>12225</v>
      </c>
      <c r="G21" s="11">
        <v>5601</v>
      </c>
      <c r="H21" s="57">
        <v>11221</v>
      </c>
    </row>
    <row r="22" spans="1:8" ht="18.75" customHeight="1">
      <c r="A22" s="12">
        <v>17</v>
      </c>
      <c r="B22" s="13" t="s">
        <v>21</v>
      </c>
      <c r="C22" s="11">
        <v>4733</v>
      </c>
      <c r="D22" s="11">
        <v>5436</v>
      </c>
      <c r="E22" s="11">
        <v>4516</v>
      </c>
      <c r="F22" s="11">
        <v>5907</v>
      </c>
      <c r="G22" s="11">
        <v>3212</v>
      </c>
      <c r="H22" s="11">
        <v>10833</v>
      </c>
    </row>
    <row r="23" spans="1:8" ht="20.25" customHeight="1">
      <c r="A23" s="12">
        <v>18</v>
      </c>
      <c r="B23" s="13" t="s">
        <v>22</v>
      </c>
      <c r="C23" s="11">
        <v>714</v>
      </c>
      <c r="D23" s="11">
        <v>1518</v>
      </c>
      <c r="E23" s="11">
        <v>2150</v>
      </c>
      <c r="F23" s="11">
        <v>2296</v>
      </c>
      <c r="G23" s="11">
        <v>2530</v>
      </c>
      <c r="H23" s="57">
        <v>2700</v>
      </c>
    </row>
    <row r="24" spans="1:8" ht="18.75" customHeight="1">
      <c r="A24" s="12">
        <v>19</v>
      </c>
      <c r="B24" s="13" t="s">
        <v>23</v>
      </c>
      <c r="C24" s="11">
        <v>453</v>
      </c>
      <c r="D24" s="11">
        <v>931</v>
      </c>
      <c r="E24" s="11">
        <v>924</v>
      </c>
      <c r="F24" s="11">
        <v>915</v>
      </c>
      <c r="G24" s="11">
        <v>417</v>
      </c>
      <c r="H24" s="11">
        <v>837</v>
      </c>
    </row>
    <row r="25" spans="1:8" ht="19.5" customHeight="1">
      <c r="A25" s="12">
        <v>20</v>
      </c>
      <c r="B25" s="13" t="s">
        <v>24</v>
      </c>
      <c r="C25" s="11">
        <v>417</v>
      </c>
      <c r="D25" s="11">
        <v>2546</v>
      </c>
      <c r="E25" s="11">
        <v>3048</v>
      </c>
      <c r="F25" s="11">
        <v>3851</v>
      </c>
      <c r="G25" s="11">
        <v>2050</v>
      </c>
      <c r="H25" s="57">
        <v>1940</v>
      </c>
    </row>
    <row r="26" spans="1:8" ht="15.75" customHeight="1">
      <c r="A26" s="12">
        <v>21</v>
      </c>
      <c r="B26" s="13" t="s">
        <v>4</v>
      </c>
      <c r="C26" s="11">
        <v>23842</v>
      </c>
      <c r="D26" s="11">
        <v>39409</v>
      </c>
      <c r="E26" s="11">
        <v>67515</v>
      </c>
      <c r="F26" s="9">
        <v>29207</v>
      </c>
      <c r="G26" s="9">
        <v>2018</v>
      </c>
      <c r="H26" s="82">
        <v>30996</v>
      </c>
    </row>
    <row r="27" spans="1:8" ht="18.75" customHeight="1">
      <c r="A27" s="12">
        <v>22</v>
      </c>
      <c r="B27" s="13" t="s">
        <v>25</v>
      </c>
      <c r="C27" s="11"/>
      <c r="D27" s="11"/>
      <c r="E27" s="11">
        <v>4597</v>
      </c>
      <c r="F27" s="9">
        <v>8627</v>
      </c>
      <c r="G27" s="9">
        <v>14603</v>
      </c>
      <c r="H27" s="81">
        <v>3950</v>
      </c>
    </row>
    <row r="28" spans="1:8" ht="18" customHeight="1">
      <c r="A28" s="12">
        <v>23</v>
      </c>
      <c r="B28" s="13" t="s">
        <v>18</v>
      </c>
      <c r="C28" s="11"/>
      <c r="D28" s="11">
        <v>13982</v>
      </c>
      <c r="E28" s="11">
        <v>13311</v>
      </c>
      <c r="F28" s="9"/>
      <c r="G28" s="9">
        <v>327</v>
      </c>
      <c r="H28" s="81">
        <v>768</v>
      </c>
    </row>
    <row r="29" spans="1:8" ht="18" customHeight="1">
      <c r="A29" s="12">
        <v>24</v>
      </c>
      <c r="B29" s="13" t="s">
        <v>134</v>
      </c>
      <c r="C29" s="11"/>
      <c r="D29" s="11"/>
      <c r="E29" s="11"/>
      <c r="F29" s="9">
        <v>34452</v>
      </c>
      <c r="G29" s="9">
        <v>1711</v>
      </c>
      <c r="H29" s="83">
        <v>1</v>
      </c>
    </row>
    <row r="30" spans="1:8" ht="21.75" customHeight="1">
      <c r="A30" s="12">
        <v>25</v>
      </c>
      <c r="B30" s="13" t="s">
        <v>26</v>
      </c>
      <c r="C30" s="11">
        <v>1458</v>
      </c>
      <c r="D30" s="11">
        <v>4133</v>
      </c>
      <c r="E30" s="11">
        <v>4323</v>
      </c>
      <c r="F30" s="9">
        <v>4790</v>
      </c>
      <c r="G30" s="9">
        <v>522</v>
      </c>
      <c r="H30" s="81">
        <v>5574</v>
      </c>
    </row>
    <row r="31" spans="1:8" ht="34.5" customHeight="1">
      <c r="A31" s="132" t="s">
        <v>0</v>
      </c>
      <c r="B31" s="133"/>
      <c r="C31" s="15">
        <f aca="true" t="shared" si="0" ref="C31:H31">SUM(C6:C30)</f>
        <v>693695</v>
      </c>
      <c r="D31" s="15">
        <f t="shared" si="0"/>
        <v>1247956</v>
      </c>
      <c r="E31" s="15">
        <f t="shared" si="0"/>
        <v>1288881</v>
      </c>
      <c r="F31" s="15">
        <f t="shared" si="0"/>
        <v>1224936</v>
      </c>
      <c r="G31" s="15">
        <f t="shared" si="0"/>
        <v>694155</v>
      </c>
      <c r="H31" s="15">
        <f t="shared" si="0"/>
        <v>1254732</v>
      </c>
    </row>
    <row r="32" spans="1:8" ht="12.75" customHeight="1">
      <c r="A32" s="129" t="s">
        <v>147</v>
      </c>
      <c r="B32" s="129"/>
      <c r="C32" s="129"/>
      <c r="D32" s="129"/>
      <c r="E32" s="129"/>
      <c r="F32" s="129"/>
      <c r="G32" s="129"/>
      <c r="H32" s="129"/>
    </row>
    <row r="33" ht="13.5" customHeight="1">
      <c r="A33" s="3"/>
    </row>
    <row r="34" ht="8.25" customHeight="1"/>
  </sheetData>
  <mergeCells count="11">
    <mergeCell ref="D3:D4"/>
    <mergeCell ref="A32:H32"/>
    <mergeCell ref="H3:H4"/>
    <mergeCell ref="A1:H1"/>
    <mergeCell ref="A31:B31"/>
    <mergeCell ref="G3:G4"/>
    <mergeCell ref="A3:A4"/>
    <mergeCell ref="B3:B4"/>
    <mergeCell ref="E3:E4"/>
    <mergeCell ref="F3:F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K29" sqref="K29"/>
    </sheetView>
  </sheetViews>
  <sheetFormatPr defaultColWidth="9.140625" defaultRowHeight="12.75"/>
  <cols>
    <col min="1" max="1" width="3.140625" style="1" customWidth="1"/>
    <col min="2" max="2" width="37.57421875" style="1" customWidth="1"/>
    <col min="3" max="3" width="11.00390625" style="1" customWidth="1"/>
    <col min="4" max="4" width="12.28125" style="1" customWidth="1"/>
    <col min="5" max="5" width="11.7109375" style="1" customWidth="1"/>
    <col min="6" max="6" width="11.28125" style="1" customWidth="1"/>
    <col min="7" max="7" width="10.00390625" style="1" customWidth="1"/>
    <col min="8" max="8" width="11.28125" style="1" customWidth="1"/>
    <col min="9" max="16384" width="9.140625" style="1" customWidth="1"/>
  </cols>
  <sheetData>
    <row r="1" spans="1:8" s="4" customFormat="1" ht="28.5" customHeight="1">
      <c r="A1" s="131" t="s">
        <v>116</v>
      </c>
      <c r="B1" s="131"/>
      <c r="C1" s="131"/>
      <c r="D1" s="131"/>
      <c r="E1" s="131"/>
      <c r="F1" s="131"/>
      <c r="G1" s="131"/>
      <c r="H1" s="131"/>
    </row>
    <row r="2" spans="1:8" ht="12" customHeight="1" thickBot="1">
      <c r="A2" s="7"/>
      <c r="B2" s="8"/>
      <c r="C2" s="8"/>
      <c r="D2" s="8"/>
      <c r="E2" s="8"/>
      <c r="F2" s="8"/>
      <c r="H2" s="98" t="s">
        <v>137</v>
      </c>
    </row>
    <row r="3" spans="1:8" ht="45" customHeight="1">
      <c r="A3" s="143" t="s">
        <v>10</v>
      </c>
      <c r="B3" s="145" t="s">
        <v>19</v>
      </c>
      <c r="C3" s="137" t="s">
        <v>106</v>
      </c>
      <c r="D3" s="137" t="s">
        <v>102</v>
      </c>
      <c r="E3" s="137" t="s">
        <v>103</v>
      </c>
      <c r="F3" s="137" t="s">
        <v>132</v>
      </c>
      <c r="G3" s="137" t="s">
        <v>109</v>
      </c>
      <c r="H3" s="139" t="s">
        <v>131</v>
      </c>
    </row>
    <row r="4" spans="1:8" ht="45" customHeight="1" thickBot="1">
      <c r="A4" s="144"/>
      <c r="B4" s="135"/>
      <c r="C4" s="136"/>
      <c r="D4" s="136"/>
      <c r="E4" s="119"/>
      <c r="F4" s="119"/>
      <c r="G4" s="119"/>
      <c r="H4" s="140"/>
    </row>
    <row r="5" spans="1:8" ht="9.75" customHeight="1" thickBot="1" thickTop="1">
      <c r="A5" s="34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108">
        <v>7</v>
      </c>
    </row>
    <row r="6" spans="1:8" ht="15.75" customHeight="1" thickTop="1">
      <c r="A6" s="109">
        <v>1</v>
      </c>
      <c r="B6" s="23" t="s">
        <v>20</v>
      </c>
      <c r="C6" s="25">
        <v>19642</v>
      </c>
      <c r="D6" s="25">
        <v>45567</v>
      </c>
      <c r="E6" s="25">
        <v>50099</v>
      </c>
      <c r="F6" s="25">
        <f>0+0+6290+1239+0+1265+5339+2652+3373+0+7201+1556+0+2772+0+0+1380+3211+186+1133+0+1787+1281</f>
        <v>40665</v>
      </c>
      <c r="G6" s="25">
        <v>21377</v>
      </c>
      <c r="H6" s="110">
        <v>48077</v>
      </c>
    </row>
    <row r="7" spans="1:8" ht="15" customHeight="1">
      <c r="A7" s="111">
        <v>2</v>
      </c>
      <c r="B7" s="19" t="s">
        <v>16</v>
      </c>
      <c r="C7" s="9">
        <v>51621</v>
      </c>
      <c r="D7" s="9">
        <v>45187</v>
      </c>
      <c r="E7" s="9">
        <v>32218</v>
      </c>
      <c r="F7" s="9">
        <v>33023</v>
      </c>
      <c r="G7" s="9">
        <v>17187</v>
      </c>
      <c r="H7" s="112">
        <v>40263</v>
      </c>
    </row>
    <row r="8" spans="1:8" ht="14.25" customHeight="1">
      <c r="A8" s="111">
        <v>3</v>
      </c>
      <c r="B8" s="12" t="s">
        <v>1</v>
      </c>
      <c r="C8" s="9">
        <v>13432</v>
      </c>
      <c r="D8" s="9">
        <v>30666</v>
      </c>
      <c r="E8" s="9">
        <v>33603</v>
      </c>
      <c r="F8" s="9">
        <v>40335</v>
      </c>
      <c r="G8" s="9">
        <v>18129</v>
      </c>
      <c r="H8" s="112">
        <v>23100</v>
      </c>
    </row>
    <row r="9" spans="1:8" ht="13.5" customHeight="1">
      <c r="A9" s="111">
        <v>4</v>
      </c>
      <c r="B9" s="12" t="s">
        <v>2</v>
      </c>
      <c r="C9" s="11">
        <v>25139</v>
      </c>
      <c r="D9" s="11">
        <v>59146</v>
      </c>
      <c r="E9" s="11">
        <v>58011</v>
      </c>
      <c r="F9" s="11">
        <v>53428</v>
      </c>
      <c r="G9" s="11">
        <v>26881</v>
      </c>
      <c r="H9" s="113">
        <v>55519</v>
      </c>
    </row>
    <row r="10" spans="1:8" ht="14.25" customHeight="1">
      <c r="A10" s="111">
        <v>5</v>
      </c>
      <c r="B10" s="19" t="s">
        <v>3</v>
      </c>
      <c r="C10" s="20">
        <v>30684</v>
      </c>
      <c r="D10" s="20">
        <v>22080</v>
      </c>
      <c r="E10" s="20">
        <v>13417</v>
      </c>
      <c r="F10" s="20">
        <v>24217</v>
      </c>
      <c r="G10" s="9">
        <v>14151</v>
      </c>
      <c r="H10" s="114">
        <v>14815</v>
      </c>
    </row>
    <row r="11" spans="1:8" ht="15.75" customHeight="1">
      <c r="A11" s="111">
        <v>6</v>
      </c>
      <c r="B11" s="19" t="s">
        <v>11</v>
      </c>
      <c r="C11" s="9">
        <v>2634</v>
      </c>
      <c r="D11" s="9">
        <v>7390</v>
      </c>
      <c r="E11" s="9">
        <v>7764</v>
      </c>
      <c r="F11" s="9">
        <v>7352</v>
      </c>
      <c r="G11" s="9">
        <v>4301</v>
      </c>
      <c r="H11" s="112">
        <v>8362</v>
      </c>
    </row>
    <row r="12" spans="1:8" ht="15.75" customHeight="1">
      <c r="A12" s="111">
        <v>7</v>
      </c>
      <c r="B12" s="19" t="s">
        <v>5</v>
      </c>
      <c r="C12" s="9">
        <v>54006</v>
      </c>
      <c r="D12" s="9">
        <v>92969</v>
      </c>
      <c r="E12" s="9">
        <v>23642</v>
      </c>
      <c r="F12" s="9">
        <v>20584</v>
      </c>
      <c r="G12" s="89">
        <v>34188</v>
      </c>
      <c r="H12" s="112">
        <v>33108</v>
      </c>
    </row>
    <row r="13" spans="1:8" ht="18" customHeight="1">
      <c r="A13" s="111">
        <v>8</v>
      </c>
      <c r="B13" s="19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12">
        <v>0</v>
      </c>
    </row>
    <row r="14" spans="1:8" ht="17.25" customHeight="1">
      <c r="A14" s="111">
        <v>9</v>
      </c>
      <c r="B14" s="19" t="s">
        <v>17</v>
      </c>
      <c r="C14" s="9">
        <v>0</v>
      </c>
      <c r="D14" s="9">
        <v>0</v>
      </c>
      <c r="E14" s="9">
        <v>0</v>
      </c>
      <c r="F14" s="9">
        <v>9122</v>
      </c>
      <c r="G14" s="9">
        <v>4311</v>
      </c>
      <c r="H14" s="112">
        <v>7932</v>
      </c>
    </row>
    <row r="15" spans="1:8" ht="17.25" customHeight="1">
      <c r="A15" s="111">
        <v>10</v>
      </c>
      <c r="B15" s="19" t="s">
        <v>6</v>
      </c>
      <c r="C15" s="9">
        <v>0</v>
      </c>
      <c r="D15" s="9">
        <v>0</v>
      </c>
      <c r="E15" s="9">
        <v>0</v>
      </c>
      <c r="F15" s="9">
        <v>0</v>
      </c>
      <c r="G15" s="9">
        <v>1645</v>
      </c>
      <c r="H15" s="112">
        <v>1955</v>
      </c>
    </row>
    <row r="16" spans="1:8" ht="15.75" customHeight="1">
      <c r="A16" s="111">
        <v>11</v>
      </c>
      <c r="B16" s="19" t="s">
        <v>7</v>
      </c>
      <c r="C16" s="9">
        <v>7125</v>
      </c>
      <c r="D16" s="9">
        <v>18486</v>
      </c>
      <c r="E16" s="9">
        <v>24759</v>
      </c>
      <c r="F16" s="9">
        <v>24524</v>
      </c>
      <c r="G16" s="9">
        <v>6451</v>
      </c>
      <c r="H16" s="115">
        <v>3046</v>
      </c>
    </row>
    <row r="17" spans="1:8" ht="15.75" customHeight="1">
      <c r="A17" s="111">
        <v>12</v>
      </c>
      <c r="B17" s="19" t="s">
        <v>15</v>
      </c>
      <c r="C17" s="9">
        <v>15743</v>
      </c>
      <c r="D17" s="9">
        <v>12903</v>
      </c>
      <c r="E17" s="9">
        <v>15880</v>
      </c>
      <c r="F17" s="9">
        <v>25707</v>
      </c>
      <c r="G17" s="9">
        <v>10800</v>
      </c>
      <c r="H17" s="112">
        <v>17312</v>
      </c>
    </row>
    <row r="18" spans="1:8" ht="15.75" customHeight="1">
      <c r="A18" s="111">
        <v>13</v>
      </c>
      <c r="B18" s="19" t="s">
        <v>8</v>
      </c>
      <c r="C18" s="9">
        <v>329</v>
      </c>
      <c r="D18" s="9">
        <v>600</v>
      </c>
      <c r="E18" s="9">
        <v>712</v>
      </c>
      <c r="F18" s="9">
        <v>727</v>
      </c>
      <c r="G18" s="9">
        <v>389</v>
      </c>
      <c r="H18" s="115">
        <v>661</v>
      </c>
    </row>
    <row r="19" spans="1:8" ht="21.75" customHeight="1">
      <c r="A19" s="111">
        <v>14</v>
      </c>
      <c r="B19" s="19" t="s">
        <v>14</v>
      </c>
      <c r="C19" s="11">
        <v>896</v>
      </c>
      <c r="D19" s="11">
        <v>2817</v>
      </c>
      <c r="E19" s="11">
        <v>1012</v>
      </c>
      <c r="F19" s="11">
        <v>1151</v>
      </c>
      <c r="G19" s="11">
        <v>4023</v>
      </c>
      <c r="H19" s="113">
        <v>9150</v>
      </c>
    </row>
    <row r="20" spans="1:8" ht="21" customHeight="1">
      <c r="A20" s="111">
        <v>15</v>
      </c>
      <c r="B20" s="19" t="s">
        <v>12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12">
        <v>0</v>
      </c>
    </row>
    <row r="21" spans="1:8" ht="17.25" customHeight="1">
      <c r="A21" s="111">
        <v>16</v>
      </c>
      <c r="B21" s="19" t="s">
        <v>9</v>
      </c>
      <c r="C21" s="9">
        <v>7135</v>
      </c>
      <c r="D21" s="9">
        <v>10845</v>
      </c>
      <c r="E21" s="9">
        <v>8732</v>
      </c>
      <c r="F21" s="9">
        <v>2019</v>
      </c>
      <c r="G21" s="9">
        <v>2487</v>
      </c>
      <c r="H21" s="112">
        <v>7882</v>
      </c>
    </row>
    <row r="22" spans="1:8" ht="18" customHeight="1">
      <c r="A22" s="111">
        <v>17</v>
      </c>
      <c r="B22" s="19" t="s">
        <v>21</v>
      </c>
      <c r="C22" s="9">
        <v>4472</v>
      </c>
      <c r="D22" s="9">
        <v>4836</v>
      </c>
      <c r="E22" s="9">
        <v>4014</v>
      </c>
      <c r="F22" s="9">
        <v>4978</v>
      </c>
      <c r="G22" s="9">
        <v>2435</v>
      </c>
      <c r="H22" s="115">
        <v>10833</v>
      </c>
    </row>
    <row r="23" spans="1:8" ht="19.5" customHeight="1">
      <c r="A23" s="111">
        <v>18</v>
      </c>
      <c r="B23" s="19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2400</v>
      </c>
      <c r="H23" s="112">
        <v>2400</v>
      </c>
    </row>
    <row r="24" spans="1:8" ht="21.75" customHeight="1">
      <c r="A24" s="111">
        <v>19</v>
      </c>
      <c r="B24" s="19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15">
        <v>0</v>
      </c>
    </row>
    <row r="25" spans="1:8" ht="19.5" customHeight="1">
      <c r="A25" s="111">
        <v>20</v>
      </c>
      <c r="B25" s="19" t="s">
        <v>24</v>
      </c>
      <c r="C25" s="9">
        <v>79</v>
      </c>
      <c r="D25" s="9">
        <v>2160</v>
      </c>
      <c r="E25" s="9">
        <v>2290</v>
      </c>
      <c r="F25" s="9">
        <v>2885</v>
      </c>
      <c r="G25" s="9">
        <v>614</v>
      </c>
      <c r="H25" s="112">
        <v>927</v>
      </c>
    </row>
    <row r="26" spans="1:8" ht="21" customHeight="1">
      <c r="A26" s="111">
        <v>21</v>
      </c>
      <c r="B26" s="19" t="s">
        <v>4</v>
      </c>
      <c r="C26" s="9">
        <v>3972</v>
      </c>
      <c r="D26" s="11">
        <v>0</v>
      </c>
      <c r="E26" s="9">
        <v>0</v>
      </c>
      <c r="F26" s="9">
        <v>0</v>
      </c>
      <c r="G26" s="9">
        <v>0</v>
      </c>
      <c r="H26" s="115">
        <v>0</v>
      </c>
    </row>
    <row r="27" spans="1:8" ht="21" customHeight="1">
      <c r="A27" s="111">
        <v>22</v>
      </c>
      <c r="B27" s="19" t="s">
        <v>25</v>
      </c>
      <c r="C27" s="11">
        <v>0</v>
      </c>
      <c r="D27" s="11">
        <v>0</v>
      </c>
      <c r="E27" s="9">
        <v>0</v>
      </c>
      <c r="F27" s="9">
        <v>0</v>
      </c>
      <c r="G27" s="9">
        <v>0</v>
      </c>
      <c r="H27" s="113">
        <v>0</v>
      </c>
    </row>
    <row r="28" spans="1:8" ht="21" customHeight="1">
      <c r="A28" s="111">
        <v>23</v>
      </c>
      <c r="B28" s="19" t="s">
        <v>18</v>
      </c>
      <c r="C28" s="11">
        <v>0</v>
      </c>
      <c r="D28" s="11">
        <v>0</v>
      </c>
      <c r="E28" s="9">
        <v>0</v>
      </c>
      <c r="F28" s="9">
        <v>0</v>
      </c>
      <c r="G28" s="9">
        <v>522</v>
      </c>
      <c r="H28" s="112">
        <v>768</v>
      </c>
    </row>
    <row r="29" spans="1:8" ht="18" customHeight="1">
      <c r="A29" s="111">
        <v>24</v>
      </c>
      <c r="B29" s="19" t="s">
        <v>134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16">
        <v>0</v>
      </c>
    </row>
    <row r="30" spans="1:8" ht="21" customHeight="1">
      <c r="A30" s="111">
        <v>25</v>
      </c>
      <c r="B30" s="19" t="s">
        <v>26</v>
      </c>
      <c r="C30" s="9">
        <v>1121</v>
      </c>
      <c r="D30" s="9">
        <v>3037</v>
      </c>
      <c r="E30" s="9">
        <v>3102</v>
      </c>
      <c r="F30" s="9">
        <v>3685</v>
      </c>
      <c r="G30" s="9">
        <v>1467</v>
      </c>
      <c r="H30" s="112">
        <v>3745</v>
      </c>
    </row>
    <row r="31" spans="1:8" ht="21.75" customHeight="1" thickBot="1">
      <c r="A31" s="141" t="s">
        <v>0</v>
      </c>
      <c r="B31" s="142"/>
      <c r="C31" s="117">
        <f aca="true" t="shared" si="0" ref="C31:H31">SUM(C6:C30)</f>
        <v>238030</v>
      </c>
      <c r="D31" s="117">
        <f t="shared" si="0"/>
        <v>358689</v>
      </c>
      <c r="E31" s="117">
        <f t="shared" si="0"/>
        <v>279255</v>
      </c>
      <c r="F31" s="117">
        <f t="shared" si="0"/>
        <v>294402</v>
      </c>
      <c r="G31" s="117">
        <f>SUM(G6:G30)</f>
        <v>173758</v>
      </c>
      <c r="H31" s="118">
        <f t="shared" si="0"/>
        <v>289855</v>
      </c>
    </row>
    <row r="32" spans="1:8" ht="13.5">
      <c r="A32" s="107" t="s">
        <v>110</v>
      </c>
      <c r="B32" s="107"/>
      <c r="C32" s="107"/>
      <c r="D32" s="107"/>
      <c r="E32" s="107"/>
      <c r="F32" s="107"/>
      <c r="G32" s="107"/>
      <c r="H32" s="107"/>
    </row>
    <row r="33" spans="1:8" ht="13.5">
      <c r="A33" s="138" t="s">
        <v>149</v>
      </c>
      <c r="B33" s="138"/>
      <c r="C33" s="138"/>
      <c r="D33" s="138"/>
      <c r="E33" s="138"/>
      <c r="F33" s="138"/>
      <c r="G33" s="138"/>
      <c r="H33" s="138"/>
    </row>
  </sheetData>
  <mergeCells count="11">
    <mergeCell ref="A1:H1"/>
    <mergeCell ref="H3:H4"/>
    <mergeCell ref="A31:B31"/>
    <mergeCell ref="G3:G4"/>
    <mergeCell ref="A3:A4"/>
    <mergeCell ref="B3:B4"/>
    <mergeCell ref="E3:E4"/>
    <mergeCell ref="F3:F4"/>
    <mergeCell ref="D3:D4"/>
    <mergeCell ref="C3:C4"/>
    <mergeCell ref="A33:H33"/>
  </mergeCells>
  <printOptions horizontalCentered="1" verticalCentered="1"/>
  <pageMargins left="0" right="0" top="0" bottom="0" header="0" footer="0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31"/>
  <sheetViews>
    <sheetView workbookViewId="0" topLeftCell="A9">
      <selection activeCell="A1" sqref="A1:H1"/>
    </sheetView>
  </sheetViews>
  <sheetFormatPr defaultColWidth="9.140625" defaultRowHeight="12.75"/>
  <cols>
    <col min="1" max="1" width="3.8515625" style="1" customWidth="1"/>
    <col min="2" max="2" width="38.8515625" style="1" customWidth="1"/>
    <col min="3" max="3" width="14.57421875" style="1" customWidth="1"/>
    <col min="4" max="6" width="13.7109375" style="1" customWidth="1"/>
    <col min="7" max="8" width="11.421875" style="1" customWidth="1"/>
    <col min="9" max="16384" width="9.140625" style="1" customWidth="1"/>
  </cols>
  <sheetData>
    <row r="1" spans="1:8" s="4" customFormat="1" ht="29.25" customHeight="1">
      <c r="A1" s="131" t="s">
        <v>117</v>
      </c>
      <c r="B1" s="131"/>
      <c r="C1" s="131"/>
      <c r="D1" s="131"/>
      <c r="E1" s="131"/>
      <c r="F1" s="131"/>
      <c r="G1" s="131"/>
      <c r="H1" s="131"/>
    </row>
    <row r="2" spans="1:8" ht="18" customHeight="1">
      <c r="A2" s="7"/>
      <c r="B2" s="8"/>
      <c r="C2" s="8"/>
      <c r="D2" s="8"/>
      <c r="E2" s="8"/>
      <c r="F2" s="8"/>
      <c r="H2" s="98" t="s">
        <v>138</v>
      </c>
    </row>
    <row r="3" spans="1:8" ht="45" customHeight="1" thickBot="1">
      <c r="A3" s="9" t="s">
        <v>10</v>
      </c>
      <c r="B3" s="87" t="s">
        <v>19</v>
      </c>
      <c r="C3" s="9" t="s">
        <v>106</v>
      </c>
      <c r="D3" s="9" t="s">
        <v>102</v>
      </c>
      <c r="E3" s="9" t="s">
        <v>103</v>
      </c>
      <c r="F3" s="9" t="s">
        <v>104</v>
      </c>
      <c r="G3" s="9" t="s">
        <v>109</v>
      </c>
      <c r="H3" s="9" t="s">
        <v>130</v>
      </c>
    </row>
    <row r="4" spans="1:8" ht="9.75" customHeight="1" thickBot="1" thickTop="1">
      <c r="A4" s="21">
        <v>0</v>
      </c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</row>
    <row r="5" spans="1:8" ht="15.75" customHeight="1" thickTop="1">
      <c r="A5" s="16">
        <v>1</v>
      </c>
      <c r="B5" s="23" t="s">
        <v>105</v>
      </c>
      <c r="C5" s="16">
        <v>122643</v>
      </c>
      <c r="D5" s="16">
        <v>322197</v>
      </c>
      <c r="E5" s="16">
        <v>521997</v>
      </c>
      <c r="F5" s="16">
        <f>0+0+99032+18986+0+19824+78499+26076+52502+0+49130+25157+0+43289+0+0+20160+50136+3087+20390+0+24827+19548</f>
        <v>550643</v>
      </c>
      <c r="G5" s="16">
        <v>295071</v>
      </c>
      <c r="H5" s="85">
        <v>697570</v>
      </c>
    </row>
    <row r="6" spans="1:8" ht="15" customHeight="1">
      <c r="A6" s="11">
        <v>2</v>
      </c>
      <c r="B6" s="19" t="s">
        <v>16</v>
      </c>
      <c r="C6" s="11">
        <v>933432</v>
      </c>
      <c r="D6" s="11">
        <v>728102</v>
      </c>
      <c r="E6" s="11">
        <v>538317</v>
      </c>
      <c r="F6" s="11">
        <v>396410</v>
      </c>
      <c r="G6" s="11">
        <v>357030</v>
      </c>
      <c r="H6" s="81">
        <v>706081</v>
      </c>
    </row>
    <row r="7" spans="1:8" ht="14.25" customHeight="1">
      <c r="A7" s="11">
        <v>3</v>
      </c>
      <c r="B7" s="12" t="s">
        <v>1</v>
      </c>
      <c r="C7" s="11">
        <v>417093</v>
      </c>
      <c r="D7" s="11">
        <v>962936</v>
      </c>
      <c r="E7" s="11">
        <v>1119474</v>
      </c>
      <c r="F7" s="11">
        <v>1264308</v>
      </c>
      <c r="G7" s="11">
        <v>291237</v>
      </c>
      <c r="H7" s="57">
        <v>259499</v>
      </c>
    </row>
    <row r="8" spans="1:8" ht="13.5" customHeight="1">
      <c r="A8" s="11">
        <v>4</v>
      </c>
      <c r="B8" s="12" t="s">
        <v>2</v>
      </c>
      <c r="C8" s="11">
        <v>427266</v>
      </c>
      <c r="D8" s="11">
        <v>1067669</v>
      </c>
      <c r="E8" s="11">
        <v>989824</v>
      </c>
      <c r="F8" s="11">
        <v>887713</v>
      </c>
      <c r="G8" s="11">
        <v>505002</v>
      </c>
      <c r="H8" s="57">
        <v>1106008</v>
      </c>
    </row>
    <row r="9" spans="1:8" ht="14.25" customHeight="1">
      <c r="A9" s="11">
        <v>5</v>
      </c>
      <c r="B9" s="19" t="s">
        <v>3</v>
      </c>
      <c r="C9" s="22">
        <v>141804</v>
      </c>
      <c r="D9" s="22">
        <v>561664</v>
      </c>
      <c r="E9" s="22">
        <v>211081</v>
      </c>
      <c r="F9" s="22">
        <v>706630</v>
      </c>
      <c r="G9" s="22">
        <v>639900</v>
      </c>
      <c r="H9" s="22">
        <v>429703</v>
      </c>
    </row>
    <row r="10" spans="1:8" ht="15.75" customHeight="1">
      <c r="A10" s="11">
        <v>6</v>
      </c>
      <c r="B10" s="19" t="s">
        <v>11</v>
      </c>
      <c r="C10" s="11">
        <v>55376</v>
      </c>
      <c r="D10" s="11">
        <v>168714</v>
      </c>
      <c r="E10" s="11">
        <v>171508</v>
      </c>
      <c r="F10" s="11">
        <v>130076</v>
      </c>
      <c r="G10" s="11">
        <v>82098</v>
      </c>
      <c r="H10" s="81">
        <v>164007</v>
      </c>
    </row>
    <row r="11" spans="1:8" ht="15.75" customHeight="1">
      <c r="A11" s="11">
        <v>7</v>
      </c>
      <c r="B11" s="19" t="s">
        <v>5</v>
      </c>
      <c r="C11" s="11">
        <v>54006</v>
      </c>
      <c r="D11" s="11">
        <v>92969</v>
      </c>
      <c r="E11" s="11">
        <f>79888+163872</f>
        <v>243760</v>
      </c>
      <c r="F11" s="11">
        <v>221594</v>
      </c>
      <c r="G11" s="11">
        <v>117277</v>
      </c>
      <c r="H11" s="81">
        <v>341264</v>
      </c>
    </row>
    <row r="12" spans="1:8" ht="18.75" customHeight="1">
      <c r="A12" s="11">
        <v>8</v>
      </c>
      <c r="B12" s="19" t="s">
        <v>13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81">
        <v>0</v>
      </c>
    </row>
    <row r="13" spans="1:8" ht="17.25" customHeight="1">
      <c r="A13" s="11">
        <v>9</v>
      </c>
      <c r="B13" s="19" t="s">
        <v>17</v>
      </c>
      <c r="C13" s="11">
        <v>0</v>
      </c>
      <c r="D13" s="11">
        <v>0</v>
      </c>
      <c r="E13" s="11">
        <v>0</v>
      </c>
      <c r="F13" s="11">
        <v>180615</v>
      </c>
      <c r="G13" s="11">
        <v>78193</v>
      </c>
      <c r="H13" s="81">
        <v>119028</v>
      </c>
    </row>
    <row r="14" spans="1:8" ht="17.25" customHeight="1">
      <c r="A14" s="11">
        <v>10</v>
      </c>
      <c r="B14" s="19" t="s">
        <v>6</v>
      </c>
      <c r="C14" s="11">
        <v>0</v>
      </c>
      <c r="D14" s="11">
        <v>0</v>
      </c>
      <c r="E14" s="11">
        <v>0</v>
      </c>
      <c r="F14" s="11">
        <v>0</v>
      </c>
      <c r="G14" s="11">
        <v>6522</v>
      </c>
      <c r="H14" s="57">
        <v>13341</v>
      </c>
    </row>
    <row r="15" spans="1:8" ht="15.75" customHeight="1">
      <c r="A15" s="11">
        <v>11</v>
      </c>
      <c r="B15" s="19" t="s">
        <v>7</v>
      </c>
      <c r="C15" s="11">
        <v>210045</v>
      </c>
      <c r="D15" s="11">
        <v>537523</v>
      </c>
      <c r="E15" s="11">
        <v>454310</v>
      </c>
      <c r="F15" s="11">
        <v>388854</v>
      </c>
      <c r="G15" s="11">
        <v>90314</v>
      </c>
      <c r="H15" s="11">
        <v>21812</v>
      </c>
    </row>
    <row r="16" spans="1:8" ht="15.75" customHeight="1">
      <c r="A16" s="11">
        <v>12</v>
      </c>
      <c r="B16" s="19" t="s">
        <v>15</v>
      </c>
      <c r="C16" s="11">
        <v>188916</v>
      </c>
      <c r="D16" s="11">
        <v>154836</v>
      </c>
      <c r="E16" s="11">
        <v>190560</v>
      </c>
      <c r="F16" s="11">
        <v>385605</v>
      </c>
      <c r="G16" s="11">
        <v>151200</v>
      </c>
      <c r="H16" s="57">
        <v>268336</v>
      </c>
    </row>
    <row r="17" spans="1:8" ht="15.75" customHeight="1">
      <c r="A17" s="11">
        <v>13</v>
      </c>
      <c r="B17" s="19" t="s">
        <v>8</v>
      </c>
      <c r="C17" s="11">
        <v>11070</v>
      </c>
      <c r="D17" s="11">
        <v>21300</v>
      </c>
      <c r="E17" s="11">
        <v>22590</v>
      </c>
      <c r="F17" s="11">
        <v>21810</v>
      </c>
      <c r="G17" s="11">
        <v>11670</v>
      </c>
      <c r="H17" s="11">
        <v>21930</v>
      </c>
    </row>
    <row r="18" spans="1:8" ht="21.75" customHeight="1">
      <c r="A18" s="11">
        <v>14</v>
      </c>
      <c r="B18" s="19" t="s">
        <v>14</v>
      </c>
      <c r="C18" s="11">
        <v>19712</v>
      </c>
      <c r="D18" s="11">
        <v>47885</v>
      </c>
      <c r="E18" s="11">
        <v>10120</v>
      </c>
      <c r="F18" s="11">
        <v>11510</v>
      </c>
      <c r="G18" s="11">
        <v>34000</v>
      </c>
      <c r="H18" s="57">
        <v>32940</v>
      </c>
    </row>
    <row r="19" spans="1:8" ht="21" customHeight="1">
      <c r="A19" s="11">
        <v>15</v>
      </c>
      <c r="B19" s="19" t="s">
        <v>12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57">
        <v>0</v>
      </c>
    </row>
    <row r="20" spans="1:8" ht="17.25" customHeight="1">
      <c r="A20" s="11">
        <v>16</v>
      </c>
      <c r="B20" s="19" t="s">
        <v>9</v>
      </c>
      <c r="C20" s="11">
        <v>106398</v>
      </c>
      <c r="D20" s="11">
        <v>111430</v>
      </c>
      <c r="E20" s="11">
        <v>96838</v>
      </c>
      <c r="F20" s="11">
        <v>9873</v>
      </c>
      <c r="G20" s="11">
        <v>31444</v>
      </c>
      <c r="H20" s="57">
        <v>58513</v>
      </c>
    </row>
    <row r="21" spans="1:8" ht="18.75" customHeight="1">
      <c r="A21" s="11">
        <v>17</v>
      </c>
      <c r="B21" s="19" t="s">
        <v>21</v>
      </c>
      <c r="C21" s="11">
        <v>35776</v>
      </c>
      <c r="D21" s="11">
        <v>9672</v>
      </c>
      <c r="E21" s="11">
        <v>28098</v>
      </c>
      <c r="F21" s="11">
        <v>33210</v>
      </c>
      <c r="G21" s="11">
        <v>3896</v>
      </c>
      <c r="H21" s="11">
        <v>42248</v>
      </c>
    </row>
    <row r="22" spans="1:8" ht="17.25" customHeight="1">
      <c r="A22" s="11">
        <v>18</v>
      </c>
      <c r="B22" s="19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28800</v>
      </c>
      <c r="H22" s="57">
        <v>33600</v>
      </c>
    </row>
    <row r="23" spans="1:8" ht="19.5" customHeight="1">
      <c r="A23" s="11">
        <v>19</v>
      </c>
      <c r="B23" s="19" t="s">
        <v>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8.75" customHeight="1">
      <c r="A24" s="11">
        <v>20</v>
      </c>
      <c r="B24" s="19" t="s">
        <v>24</v>
      </c>
      <c r="C24" s="11">
        <v>15</v>
      </c>
      <c r="D24" s="11">
        <v>63110</v>
      </c>
      <c r="E24" s="11">
        <v>65805</v>
      </c>
      <c r="F24" s="11">
        <v>45170</v>
      </c>
      <c r="G24" s="11">
        <v>21330</v>
      </c>
      <c r="H24" s="11">
        <v>27697</v>
      </c>
    </row>
    <row r="25" spans="1:8" ht="15.75" customHeight="1">
      <c r="A25" s="11">
        <v>21</v>
      </c>
      <c r="B25" s="19" t="s">
        <v>4</v>
      </c>
      <c r="C25" s="11">
        <v>92843</v>
      </c>
      <c r="D25" s="9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7.25" customHeight="1">
      <c r="A26" s="11">
        <v>22</v>
      </c>
      <c r="B26" s="19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20.25" customHeight="1">
      <c r="A27" s="11">
        <v>23</v>
      </c>
      <c r="B27" s="19" t="s">
        <v>18</v>
      </c>
      <c r="C27" s="9">
        <v>0</v>
      </c>
      <c r="D27" s="9">
        <v>0</v>
      </c>
      <c r="E27" s="11">
        <v>0</v>
      </c>
      <c r="F27" s="11">
        <v>0</v>
      </c>
      <c r="G27" s="11">
        <v>3654</v>
      </c>
      <c r="H27" s="11">
        <v>5376</v>
      </c>
    </row>
    <row r="28" spans="1:8" ht="18.75" customHeight="1">
      <c r="A28" s="11">
        <v>24</v>
      </c>
      <c r="B28" s="19" t="s">
        <v>134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.75" customHeight="1">
      <c r="A29" s="11">
        <v>25</v>
      </c>
      <c r="B29" s="19" t="s">
        <v>26</v>
      </c>
      <c r="C29" s="11">
        <v>5269</v>
      </c>
      <c r="D29" s="11">
        <v>31449</v>
      </c>
      <c r="E29" s="11">
        <v>36822</v>
      </c>
      <c r="F29" s="11">
        <v>31449</v>
      </c>
      <c r="G29" s="11">
        <v>15441</v>
      </c>
      <c r="H29" s="11">
        <v>37528</v>
      </c>
    </row>
    <row r="30" spans="1:8" ht="24.75" customHeight="1">
      <c r="A30" s="146" t="s">
        <v>0</v>
      </c>
      <c r="B30" s="146"/>
      <c r="C30" s="15">
        <f aca="true" t="shared" si="0" ref="C30:H30">SUM(C5:C29)</f>
        <v>2821664</v>
      </c>
      <c r="D30" s="15">
        <f t="shared" si="0"/>
        <v>4881456</v>
      </c>
      <c r="E30" s="15">
        <f t="shared" si="0"/>
        <v>4701104</v>
      </c>
      <c r="F30" s="15">
        <f t="shared" si="0"/>
        <v>5265470</v>
      </c>
      <c r="G30" s="15">
        <f t="shared" si="0"/>
        <v>2764079</v>
      </c>
      <c r="H30" s="86">
        <f t="shared" si="0"/>
        <v>4386481</v>
      </c>
    </row>
    <row r="31" spans="1:8" ht="15.75" customHeight="1">
      <c r="A31" s="138" t="s">
        <v>150</v>
      </c>
      <c r="B31" s="138"/>
      <c r="C31" s="138"/>
      <c r="D31" s="138"/>
      <c r="E31" s="138"/>
      <c r="F31" s="138"/>
      <c r="G31" s="138"/>
      <c r="H31" s="138"/>
    </row>
  </sheetData>
  <mergeCells count="3">
    <mergeCell ref="A1:H1"/>
    <mergeCell ref="A30:B30"/>
    <mergeCell ref="A31:H31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workbookViewId="0" topLeftCell="A13">
      <selection activeCell="A1" sqref="A1:D1"/>
    </sheetView>
  </sheetViews>
  <sheetFormatPr defaultColWidth="9.140625" defaultRowHeight="12.75"/>
  <cols>
    <col min="1" max="1" width="4.7109375" style="39" customWidth="1"/>
    <col min="2" max="2" width="50.7109375" style="39" customWidth="1"/>
    <col min="3" max="4" width="25.7109375" style="39" customWidth="1"/>
    <col min="5" max="16384" width="9.140625" style="39" customWidth="1"/>
  </cols>
  <sheetData>
    <row r="1" spans="1:7" ht="23.25" customHeight="1">
      <c r="A1" s="122" t="s">
        <v>119</v>
      </c>
      <c r="B1" s="122"/>
      <c r="C1" s="122"/>
      <c r="D1" s="122"/>
      <c r="E1" s="41"/>
      <c r="F1" s="41"/>
      <c r="G1" s="41"/>
    </row>
    <row r="2" ht="13.5">
      <c r="D2" s="98" t="s">
        <v>139</v>
      </c>
    </row>
    <row r="3" spans="1:4" ht="45" customHeight="1">
      <c r="A3" s="126" t="s">
        <v>111</v>
      </c>
      <c r="B3" s="126" t="s">
        <v>112</v>
      </c>
      <c r="C3" s="121" t="s">
        <v>108</v>
      </c>
      <c r="D3" s="121" t="s">
        <v>131</v>
      </c>
    </row>
    <row r="4" spans="1:4" ht="45" customHeight="1" thickBot="1">
      <c r="A4" s="127"/>
      <c r="B4" s="128"/>
      <c r="C4" s="119"/>
      <c r="D4" s="119"/>
    </row>
    <row r="5" spans="1:4" ht="9.75" customHeight="1" thickBot="1" thickTop="1">
      <c r="A5" s="21">
        <v>0</v>
      </c>
      <c r="B5" s="35">
        <v>1</v>
      </c>
      <c r="C5" s="21">
        <v>2</v>
      </c>
      <c r="D5" s="21">
        <v>3</v>
      </c>
    </row>
    <row r="6" spans="1:4" ht="19.5" customHeight="1" thickTop="1">
      <c r="A6" s="46">
        <v>1</v>
      </c>
      <c r="B6" s="42" t="s">
        <v>105</v>
      </c>
      <c r="C6" s="66">
        <v>273317</v>
      </c>
      <c r="D6" s="84">
        <v>547502</v>
      </c>
    </row>
    <row r="7" spans="1:4" ht="19.5" customHeight="1">
      <c r="A7" s="101">
        <v>2</v>
      </c>
      <c r="B7" s="102" t="s">
        <v>16</v>
      </c>
      <c r="C7" s="103">
        <v>65438</v>
      </c>
      <c r="D7" s="104">
        <v>118346</v>
      </c>
    </row>
    <row r="8" spans="1:4" ht="19.5" customHeight="1">
      <c r="A8" s="45">
        <v>3</v>
      </c>
      <c r="B8" s="48" t="s">
        <v>1</v>
      </c>
      <c r="C8" s="11">
        <v>58563</v>
      </c>
      <c r="D8" s="57">
        <v>97715</v>
      </c>
    </row>
    <row r="9" spans="1:4" ht="19.5" customHeight="1">
      <c r="A9" s="45">
        <v>4</v>
      </c>
      <c r="B9" s="48" t="s">
        <v>2</v>
      </c>
      <c r="C9" s="11">
        <v>61311</v>
      </c>
      <c r="D9" s="57">
        <v>126865</v>
      </c>
    </row>
    <row r="10" spans="1:4" ht="19.5" customHeight="1">
      <c r="A10" s="45">
        <v>5</v>
      </c>
      <c r="B10" s="47" t="s">
        <v>3</v>
      </c>
      <c r="C10" s="22">
        <v>46828</v>
      </c>
      <c r="D10" s="22">
        <v>54275</v>
      </c>
    </row>
    <row r="11" spans="1:4" ht="19.5" customHeight="1">
      <c r="A11" s="45">
        <v>6</v>
      </c>
      <c r="B11" s="47" t="s">
        <v>11</v>
      </c>
      <c r="C11" s="11">
        <v>10535</v>
      </c>
      <c r="D11" s="81">
        <v>23206</v>
      </c>
    </row>
    <row r="12" spans="1:4" ht="19.5" customHeight="1">
      <c r="A12" s="45">
        <v>7</v>
      </c>
      <c r="B12" s="47" t="s">
        <v>5</v>
      </c>
      <c r="C12" s="11">
        <v>49606</v>
      </c>
      <c r="D12" s="81">
        <v>49879</v>
      </c>
    </row>
    <row r="13" spans="1:4" ht="19.5" customHeight="1">
      <c r="A13" s="45">
        <v>8</v>
      </c>
      <c r="B13" s="47" t="s">
        <v>13</v>
      </c>
      <c r="C13" s="11">
        <v>0</v>
      </c>
      <c r="D13" s="81">
        <v>0</v>
      </c>
    </row>
    <row r="14" spans="1:4" ht="19.5" customHeight="1">
      <c r="A14" s="45">
        <v>9</v>
      </c>
      <c r="B14" s="47" t="s">
        <v>17</v>
      </c>
      <c r="C14" s="11">
        <v>27156</v>
      </c>
      <c r="D14" s="81">
        <v>50711</v>
      </c>
    </row>
    <row r="15" spans="1:4" ht="19.5" customHeight="1">
      <c r="A15" s="45">
        <v>10</v>
      </c>
      <c r="B15" s="47" t="s">
        <v>6</v>
      </c>
      <c r="C15" s="11">
        <v>8735</v>
      </c>
      <c r="D15" s="57">
        <v>26265</v>
      </c>
    </row>
    <row r="16" spans="1:4" ht="19.5" customHeight="1">
      <c r="A16" s="45">
        <v>11</v>
      </c>
      <c r="B16" s="47" t="s">
        <v>7</v>
      </c>
      <c r="C16" s="11">
        <v>24185</v>
      </c>
      <c r="D16" s="11">
        <v>49968</v>
      </c>
    </row>
    <row r="17" spans="1:4" ht="19.5" customHeight="1">
      <c r="A17" s="45">
        <v>12</v>
      </c>
      <c r="B17" s="47" t="s">
        <v>15</v>
      </c>
      <c r="C17" s="11">
        <v>32560</v>
      </c>
      <c r="D17" s="57">
        <v>77927</v>
      </c>
    </row>
    <row r="18" spans="1:4" ht="19.5" customHeight="1">
      <c r="A18" s="45">
        <v>13</v>
      </c>
      <c r="B18" s="47" t="s">
        <v>8</v>
      </c>
      <c r="C18" s="11">
        <v>1600</v>
      </c>
      <c r="D18" s="11">
        <v>2718</v>
      </c>
    </row>
    <row r="19" spans="1:4" ht="19.5" customHeight="1">
      <c r="A19" s="45">
        <v>14</v>
      </c>
      <c r="B19" s="47" t="s">
        <v>14</v>
      </c>
      <c r="C19" s="11">
        <v>5435</v>
      </c>
      <c r="D19" s="57">
        <v>13250</v>
      </c>
    </row>
    <row r="20" spans="1:4" ht="19.5" customHeight="1">
      <c r="A20" s="45">
        <v>15</v>
      </c>
      <c r="B20" s="47" t="s">
        <v>12</v>
      </c>
      <c r="C20" s="11">
        <v>15578</v>
      </c>
      <c r="D20" s="57">
        <v>27776</v>
      </c>
    </row>
    <row r="21" spans="1:4" ht="19.5" customHeight="1">
      <c r="A21" s="45">
        <v>16</v>
      </c>
      <c r="B21" s="47" t="s">
        <v>9</v>
      </c>
      <c r="C21" s="11">
        <v>6838</v>
      </c>
      <c r="D21" s="57">
        <v>21554</v>
      </c>
    </row>
    <row r="22" spans="1:4" ht="19.5" customHeight="1">
      <c r="A22" s="45">
        <v>17</v>
      </c>
      <c r="B22" s="47" t="s">
        <v>128</v>
      </c>
      <c r="C22" s="11">
        <v>6016</v>
      </c>
      <c r="D22" s="11">
        <v>11920</v>
      </c>
    </row>
    <row r="23" spans="1:4" ht="19.5" customHeight="1">
      <c r="A23" s="45">
        <v>18</v>
      </c>
      <c r="B23" s="47" t="s">
        <v>113</v>
      </c>
      <c r="C23" s="11">
        <v>9829</v>
      </c>
      <c r="D23" s="57">
        <v>10110</v>
      </c>
    </row>
    <row r="24" spans="1:4" ht="19.5" customHeight="1">
      <c r="A24" s="45">
        <v>19</v>
      </c>
      <c r="B24" s="47" t="s">
        <v>124</v>
      </c>
      <c r="C24" s="11">
        <v>0</v>
      </c>
      <c r="D24" s="11">
        <v>0</v>
      </c>
    </row>
    <row r="25" spans="1:4" ht="19.5" customHeight="1">
      <c r="A25" s="45">
        <v>20</v>
      </c>
      <c r="B25" s="47" t="s">
        <v>114</v>
      </c>
      <c r="C25" s="11">
        <v>943</v>
      </c>
      <c r="D25" s="81">
        <v>1175</v>
      </c>
    </row>
    <row r="26" spans="1:4" ht="19.5" customHeight="1">
      <c r="A26" s="45">
        <v>21</v>
      </c>
      <c r="B26" s="47" t="s">
        <v>26</v>
      </c>
      <c r="C26" s="11">
        <v>4822</v>
      </c>
      <c r="D26" s="57">
        <v>9703</v>
      </c>
    </row>
    <row r="27" spans="1:4" ht="19.5" customHeight="1">
      <c r="A27" s="45">
        <v>22</v>
      </c>
      <c r="B27" s="48" t="s">
        <v>4</v>
      </c>
      <c r="C27" s="11">
        <v>0</v>
      </c>
      <c r="D27" s="11">
        <v>0</v>
      </c>
    </row>
    <row r="28" spans="1:4" ht="19.5" customHeight="1">
      <c r="A28" s="45">
        <v>23</v>
      </c>
      <c r="B28" s="13" t="s">
        <v>134</v>
      </c>
      <c r="C28" s="11">
        <v>0</v>
      </c>
      <c r="D28" s="57">
        <v>0</v>
      </c>
    </row>
    <row r="29" spans="1:4" ht="19.5" customHeight="1">
      <c r="A29" s="45">
        <v>24</v>
      </c>
      <c r="B29" s="47" t="s">
        <v>115</v>
      </c>
      <c r="C29" s="11">
        <v>0</v>
      </c>
      <c r="D29" s="57">
        <v>0</v>
      </c>
    </row>
    <row r="30" spans="1:4" ht="19.5" customHeight="1">
      <c r="A30" s="45">
        <v>25</v>
      </c>
      <c r="B30" s="47" t="s">
        <v>18</v>
      </c>
      <c r="C30" s="11">
        <v>1788</v>
      </c>
      <c r="D30" s="57">
        <v>3145</v>
      </c>
    </row>
    <row r="31" spans="1:4" ht="31.5" customHeight="1" thickBot="1">
      <c r="A31" s="148" t="s">
        <v>0</v>
      </c>
      <c r="B31" s="149"/>
      <c r="C31" s="105">
        <f>SUM(C6:C30)</f>
        <v>711083</v>
      </c>
      <c r="D31" s="106">
        <f>SUM(D6:D30)</f>
        <v>1324010</v>
      </c>
    </row>
    <row r="32" spans="1:3" ht="13.5">
      <c r="A32" s="147" t="s">
        <v>129</v>
      </c>
      <c r="B32" s="147"/>
      <c r="C32" s="147"/>
    </row>
    <row r="33" spans="1:8" ht="13.5">
      <c r="A33" s="138" t="s">
        <v>151</v>
      </c>
      <c r="B33" s="138"/>
      <c r="C33" s="138"/>
      <c r="D33" s="138"/>
      <c r="E33" s="100"/>
      <c r="F33" s="100"/>
      <c r="G33" s="100"/>
      <c r="H33" s="100"/>
    </row>
  </sheetData>
  <mergeCells count="8">
    <mergeCell ref="A33:D33"/>
    <mergeCell ref="D3:D4"/>
    <mergeCell ref="A1:D1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workbookViewId="0" topLeftCell="A1">
      <selection activeCell="A33" sqref="A33:D33"/>
    </sheetView>
  </sheetViews>
  <sheetFormatPr defaultColWidth="9.140625" defaultRowHeight="12.75"/>
  <cols>
    <col min="1" max="1" width="4.7109375" style="39" customWidth="1"/>
    <col min="2" max="2" width="50.7109375" style="39" customWidth="1"/>
    <col min="3" max="4" width="25.7109375" style="39" customWidth="1"/>
    <col min="5" max="16384" width="9.140625" style="39" customWidth="1"/>
  </cols>
  <sheetData>
    <row r="1" spans="1:7" ht="33.75" customHeight="1">
      <c r="A1" s="150" t="s">
        <v>126</v>
      </c>
      <c r="B1" s="150"/>
      <c r="C1" s="150"/>
      <c r="D1" s="150"/>
      <c r="E1" s="40"/>
      <c r="F1" s="40"/>
      <c r="G1" s="40"/>
    </row>
    <row r="2" ht="15.75" customHeight="1">
      <c r="D2" s="98" t="s">
        <v>140</v>
      </c>
    </row>
    <row r="3" spans="1:4" ht="45" customHeight="1">
      <c r="A3" s="126" t="s">
        <v>111</v>
      </c>
      <c r="B3" s="126" t="s">
        <v>112</v>
      </c>
      <c r="C3" s="121" t="s">
        <v>108</v>
      </c>
      <c r="D3" s="121" t="s">
        <v>131</v>
      </c>
    </row>
    <row r="4" spans="1:4" ht="45" customHeight="1" thickBot="1">
      <c r="A4" s="127"/>
      <c r="B4" s="128"/>
      <c r="C4" s="119"/>
      <c r="D4" s="119"/>
    </row>
    <row r="5" spans="1:4" ht="10.5" customHeight="1" thickBot="1" thickTop="1">
      <c r="A5" s="21">
        <v>0</v>
      </c>
      <c r="B5" s="21">
        <v>1</v>
      </c>
      <c r="C5" s="43">
        <v>2</v>
      </c>
      <c r="D5" s="43">
        <v>3</v>
      </c>
    </row>
    <row r="6" spans="1:4" ht="19.5" customHeight="1" thickTop="1">
      <c r="A6" s="53">
        <v>1</v>
      </c>
      <c r="B6" s="49" t="s">
        <v>105</v>
      </c>
      <c r="C6" s="77"/>
      <c r="D6" s="77">
        <v>233849</v>
      </c>
    </row>
    <row r="7" spans="1:4" ht="19.5" customHeight="1">
      <c r="A7" s="37">
        <v>2</v>
      </c>
      <c r="B7" s="18" t="s">
        <v>16</v>
      </c>
      <c r="C7" s="78">
        <v>63522</v>
      </c>
      <c r="D7" s="78">
        <v>114447</v>
      </c>
    </row>
    <row r="8" spans="1:4" ht="19.5" customHeight="1">
      <c r="A8" s="36">
        <v>3</v>
      </c>
      <c r="B8" s="14" t="s">
        <v>1</v>
      </c>
      <c r="C8" s="79">
        <v>36451</v>
      </c>
      <c r="D8" s="79">
        <v>79279</v>
      </c>
    </row>
    <row r="9" spans="1:4" ht="19.5" customHeight="1">
      <c r="A9" s="36">
        <v>4</v>
      </c>
      <c r="B9" s="14" t="s">
        <v>2</v>
      </c>
      <c r="C9" s="79">
        <v>50962</v>
      </c>
      <c r="D9" s="79">
        <v>102713</v>
      </c>
    </row>
    <row r="10" spans="1:4" ht="19.5" customHeight="1">
      <c r="A10" s="36">
        <v>5</v>
      </c>
      <c r="B10" s="13" t="s">
        <v>3</v>
      </c>
      <c r="C10" s="79">
        <v>23023</v>
      </c>
      <c r="D10" s="79">
        <v>50100</v>
      </c>
    </row>
    <row r="11" spans="1:4" ht="19.5" customHeight="1">
      <c r="A11" s="36">
        <v>6</v>
      </c>
      <c r="B11" s="13" t="s">
        <v>11</v>
      </c>
      <c r="C11" s="79">
        <v>10260</v>
      </c>
      <c r="D11" s="79">
        <v>21385</v>
      </c>
    </row>
    <row r="12" spans="1:4" ht="19.5" customHeight="1">
      <c r="A12" s="36">
        <v>7</v>
      </c>
      <c r="B12" s="13" t="s">
        <v>5</v>
      </c>
      <c r="C12" s="79">
        <v>34188</v>
      </c>
      <c r="D12" s="79">
        <v>44981</v>
      </c>
    </row>
    <row r="13" spans="1:4" ht="19.5" customHeight="1">
      <c r="A13" s="36">
        <v>8</v>
      </c>
      <c r="B13" s="13" t="s">
        <v>13</v>
      </c>
      <c r="C13" s="79">
        <v>0</v>
      </c>
      <c r="D13" s="79">
        <v>0</v>
      </c>
    </row>
    <row r="14" spans="1:4" ht="19.5" customHeight="1">
      <c r="A14" s="36">
        <v>9</v>
      </c>
      <c r="B14" s="13" t="s">
        <v>17</v>
      </c>
      <c r="C14" s="79"/>
      <c r="D14" s="79">
        <v>0</v>
      </c>
    </row>
    <row r="15" spans="1:4" ht="19.5" customHeight="1">
      <c r="A15" s="36">
        <v>10</v>
      </c>
      <c r="B15" s="13" t="s">
        <v>6</v>
      </c>
      <c r="C15" s="79">
        <v>8100</v>
      </c>
      <c r="D15" s="79">
        <v>26247</v>
      </c>
    </row>
    <row r="16" spans="1:4" ht="19.5" customHeight="1">
      <c r="A16" s="36">
        <v>11</v>
      </c>
      <c r="B16" s="13" t="s">
        <v>7</v>
      </c>
      <c r="C16" s="79">
        <v>23313</v>
      </c>
      <c r="D16" s="79">
        <v>49174</v>
      </c>
    </row>
    <row r="17" spans="1:4" ht="19.5" customHeight="1">
      <c r="A17" s="36">
        <v>12</v>
      </c>
      <c r="B17" s="13" t="s">
        <v>15</v>
      </c>
      <c r="C17" s="79">
        <v>29847</v>
      </c>
      <c r="D17" s="79">
        <v>77927</v>
      </c>
    </row>
    <row r="18" spans="1:4" ht="19.5" customHeight="1">
      <c r="A18" s="36">
        <v>13</v>
      </c>
      <c r="B18" s="13" t="s">
        <v>8</v>
      </c>
      <c r="C18" s="79">
        <v>1576</v>
      </c>
      <c r="D18" s="79">
        <v>2718</v>
      </c>
    </row>
    <row r="19" spans="1:4" ht="19.5" customHeight="1">
      <c r="A19" s="36">
        <v>14</v>
      </c>
      <c r="B19" s="13" t="s">
        <v>14</v>
      </c>
      <c r="C19" s="79">
        <v>5435</v>
      </c>
      <c r="D19" s="79">
        <v>12625</v>
      </c>
    </row>
    <row r="20" spans="1:4" ht="19.5" customHeight="1">
      <c r="A20" s="36">
        <v>15</v>
      </c>
      <c r="B20" s="13" t="s">
        <v>12</v>
      </c>
      <c r="C20" s="79">
        <v>15578</v>
      </c>
      <c r="D20" s="79">
        <v>24930</v>
      </c>
    </row>
    <row r="21" spans="1:4" ht="19.5" customHeight="1">
      <c r="A21" s="36">
        <v>16</v>
      </c>
      <c r="B21" s="13" t="s">
        <v>9</v>
      </c>
      <c r="C21" s="79">
        <v>3450</v>
      </c>
      <c r="D21" s="79">
        <v>15940</v>
      </c>
    </row>
    <row r="22" spans="1:4" ht="19.5" customHeight="1">
      <c r="A22" s="36">
        <v>17</v>
      </c>
      <c r="B22" s="13" t="s">
        <v>128</v>
      </c>
      <c r="C22" s="79">
        <v>4731</v>
      </c>
      <c r="D22" s="79">
        <v>11920</v>
      </c>
    </row>
    <row r="23" spans="1:4" ht="19.5" customHeight="1">
      <c r="A23" s="36">
        <v>18</v>
      </c>
      <c r="B23" s="13" t="s">
        <v>113</v>
      </c>
      <c r="C23" s="79">
        <v>0</v>
      </c>
      <c r="D23" s="79">
        <v>0</v>
      </c>
    </row>
    <row r="24" spans="1:4" ht="19.5" customHeight="1">
      <c r="A24" s="36">
        <v>19</v>
      </c>
      <c r="B24" s="13" t="s">
        <v>124</v>
      </c>
      <c r="C24" s="79">
        <v>0</v>
      </c>
      <c r="D24" s="79">
        <v>0</v>
      </c>
    </row>
    <row r="25" spans="1:4" ht="19.5" customHeight="1">
      <c r="A25" s="36">
        <v>20</v>
      </c>
      <c r="B25" s="13" t="s">
        <v>24</v>
      </c>
      <c r="C25" s="79">
        <v>639</v>
      </c>
      <c r="D25" s="79">
        <v>1175</v>
      </c>
    </row>
    <row r="26" spans="1:4" ht="19.5" customHeight="1">
      <c r="A26" s="36">
        <v>21</v>
      </c>
      <c r="B26" s="13" t="s">
        <v>4</v>
      </c>
      <c r="C26" s="79"/>
      <c r="D26" s="79"/>
    </row>
    <row r="27" spans="1:4" ht="19.5" customHeight="1">
      <c r="A27" s="36">
        <v>22</v>
      </c>
      <c r="B27" s="13" t="s">
        <v>25</v>
      </c>
      <c r="C27" s="79"/>
      <c r="D27" s="79"/>
    </row>
    <row r="28" spans="1:4" ht="19.5" customHeight="1">
      <c r="A28" s="36">
        <v>23</v>
      </c>
      <c r="B28" s="13" t="s">
        <v>18</v>
      </c>
      <c r="C28" s="79">
        <v>1788</v>
      </c>
      <c r="D28" s="79">
        <v>3145</v>
      </c>
    </row>
    <row r="29" spans="1:4" ht="19.5" customHeight="1">
      <c r="A29" s="36">
        <v>24</v>
      </c>
      <c r="B29" s="13" t="s">
        <v>134</v>
      </c>
      <c r="C29" s="79"/>
      <c r="D29" s="79"/>
    </row>
    <row r="30" spans="1:4" ht="19.5" customHeight="1">
      <c r="A30" s="36">
        <v>25</v>
      </c>
      <c r="B30" s="13" t="s">
        <v>26</v>
      </c>
      <c r="C30" s="79">
        <v>1965</v>
      </c>
      <c r="D30" s="79">
        <v>5653</v>
      </c>
    </row>
    <row r="31" spans="1:4" ht="31.5" customHeight="1">
      <c r="A31" s="151" t="s">
        <v>0</v>
      </c>
      <c r="B31" s="152"/>
      <c r="C31" s="54">
        <f>SUM(C6:C30)</f>
        <v>314828</v>
      </c>
      <c r="D31" s="54">
        <f>SUM(D6:D30)</f>
        <v>878208</v>
      </c>
    </row>
    <row r="32" spans="1:3" ht="13.5">
      <c r="A32" s="123" t="s">
        <v>129</v>
      </c>
      <c r="B32" s="123"/>
      <c r="C32" s="123"/>
    </row>
    <row r="33" spans="1:4" ht="13.5">
      <c r="A33" s="138" t="s">
        <v>152</v>
      </c>
      <c r="B33" s="138"/>
      <c r="C33" s="138"/>
      <c r="D33" s="138"/>
    </row>
  </sheetData>
  <mergeCells count="8">
    <mergeCell ref="A33:D33"/>
    <mergeCell ref="D3:D4"/>
    <mergeCell ref="A1:D1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32"/>
  <sheetViews>
    <sheetView workbookViewId="0" topLeftCell="A3">
      <selection activeCell="J16" sqref="J16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8" width="12.7109375" style="1" customWidth="1"/>
    <col min="9" max="16384" width="9.140625" style="1" customWidth="1"/>
  </cols>
  <sheetData>
    <row r="1" spans="1:8" s="4" customFormat="1" ht="35.25" customHeight="1">
      <c r="A1" s="131" t="s">
        <v>118</v>
      </c>
      <c r="B1" s="131"/>
      <c r="C1" s="131"/>
      <c r="D1" s="131"/>
      <c r="E1" s="131"/>
      <c r="F1" s="131"/>
      <c r="G1" s="131"/>
      <c r="H1" s="131"/>
    </row>
    <row r="2" spans="1:8" ht="12" customHeight="1">
      <c r="A2" s="7"/>
      <c r="B2" s="8"/>
      <c r="C2" s="8"/>
      <c r="D2" s="8"/>
      <c r="E2" s="8"/>
      <c r="F2" s="8"/>
      <c r="G2" s="8"/>
      <c r="H2" s="98" t="s">
        <v>141</v>
      </c>
    </row>
    <row r="3" spans="1:8" ht="45" customHeight="1">
      <c r="A3" s="121" t="s">
        <v>10</v>
      </c>
      <c r="B3" s="134" t="s">
        <v>19</v>
      </c>
      <c r="C3" s="121" t="s">
        <v>106</v>
      </c>
      <c r="D3" s="121" t="s">
        <v>102</v>
      </c>
      <c r="E3" s="121" t="s">
        <v>103</v>
      </c>
      <c r="F3" s="121" t="s">
        <v>132</v>
      </c>
      <c r="G3" s="121" t="s">
        <v>109</v>
      </c>
      <c r="H3" s="121" t="s">
        <v>131</v>
      </c>
    </row>
    <row r="4" spans="1:8" ht="45" customHeight="1" thickBot="1">
      <c r="A4" s="119"/>
      <c r="B4" s="135"/>
      <c r="C4" s="136"/>
      <c r="D4" s="136"/>
      <c r="E4" s="119"/>
      <c r="F4" s="119"/>
      <c r="G4" s="119"/>
      <c r="H4" s="119"/>
    </row>
    <row r="5" spans="1:8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16">
        <v>1</v>
      </c>
      <c r="B6" s="18" t="s">
        <v>105</v>
      </c>
      <c r="C6" s="88">
        <v>6.24</v>
      </c>
      <c r="D6" s="88" t="s">
        <v>58</v>
      </c>
      <c r="E6" s="26" t="s">
        <v>27</v>
      </c>
      <c r="F6" s="26">
        <f>'26 tabela'!F5/'25 tabela'!F6</f>
        <v>13.540956596581827</v>
      </c>
      <c r="G6" s="26">
        <v>13.8</v>
      </c>
      <c r="H6" s="26">
        <v>14.509432784907544</v>
      </c>
    </row>
    <row r="7" spans="1:8" ht="24.75" customHeight="1">
      <c r="A7" s="11">
        <v>2</v>
      </c>
      <c r="B7" s="13" t="s">
        <v>16</v>
      </c>
      <c r="C7" s="75">
        <v>18.08</v>
      </c>
      <c r="D7" s="75" t="s">
        <v>59</v>
      </c>
      <c r="E7" s="24" t="s">
        <v>28</v>
      </c>
      <c r="F7" s="24">
        <f>'26 tabela'!F6/'25 tabela'!F7</f>
        <v>12.004057777912363</v>
      </c>
      <c r="G7" s="24">
        <v>20.77</v>
      </c>
      <c r="H7" s="24">
        <v>17.536721059036832</v>
      </c>
    </row>
    <row r="8" spans="1:8" ht="24.75" customHeight="1">
      <c r="A8" s="11">
        <v>3</v>
      </c>
      <c r="B8" s="14" t="s">
        <v>1</v>
      </c>
      <c r="C8" s="75">
        <v>31.05</v>
      </c>
      <c r="D8" s="75" t="s">
        <v>60</v>
      </c>
      <c r="E8" s="24" t="s">
        <v>29</v>
      </c>
      <c r="F8" s="24">
        <f>'26 tabela'!F7/'25 tabela'!F8</f>
        <v>31.345184083302343</v>
      </c>
      <c r="G8" s="24">
        <v>16.06</v>
      </c>
      <c r="H8" s="24">
        <v>11.233722943722944</v>
      </c>
    </row>
    <row r="9" spans="1:8" ht="24.75" customHeight="1">
      <c r="A9" s="11">
        <v>4</v>
      </c>
      <c r="B9" s="14" t="s">
        <v>2</v>
      </c>
      <c r="C9" s="74">
        <v>17</v>
      </c>
      <c r="D9" s="74" t="s">
        <v>61</v>
      </c>
      <c r="E9" s="24" t="s">
        <v>30</v>
      </c>
      <c r="F9" s="24">
        <f>'26 tabela'!F8/'25 tabela'!F9</f>
        <v>16.615126899752937</v>
      </c>
      <c r="G9" s="24">
        <v>18.79</v>
      </c>
      <c r="H9" s="24">
        <v>19.921252183937032</v>
      </c>
    </row>
    <row r="10" spans="1:8" ht="24.75" customHeight="1">
      <c r="A10" s="11">
        <v>5</v>
      </c>
      <c r="B10" s="13" t="s">
        <v>3</v>
      </c>
      <c r="C10" s="75">
        <v>4.62</v>
      </c>
      <c r="D10" s="75" t="s">
        <v>62</v>
      </c>
      <c r="E10" s="24" t="s">
        <v>31</v>
      </c>
      <c r="F10" s="24">
        <f>'26 tabela'!F9/'25 tabela'!F10</f>
        <v>29.179089069661806</v>
      </c>
      <c r="G10" s="24">
        <v>45.22</v>
      </c>
      <c r="H10" s="24">
        <v>29.004589942625717</v>
      </c>
    </row>
    <row r="11" spans="1:8" ht="24.75" customHeight="1">
      <c r="A11" s="11">
        <v>6</v>
      </c>
      <c r="B11" s="13" t="s">
        <v>11</v>
      </c>
      <c r="C11" s="75">
        <v>21.02</v>
      </c>
      <c r="D11" s="75" t="s">
        <v>63</v>
      </c>
      <c r="E11" s="24" t="s">
        <v>32</v>
      </c>
      <c r="F11" s="24">
        <f>'26 tabela'!F10/'25 tabela'!F11</f>
        <v>17.69260065288357</v>
      </c>
      <c r="G11" s="24">
        <v>19.09</v>
      </c>
      <c r="H11" s="24">
        <v>19.613370007175316</v>
      </c>
    </row>
    <row r="12" spans="1:8" ht="24.75" customHeight="1">
      <c r="A12" s="11">
        <v>7</v>
      </c>
      <c r="B12" s="13" t="s">
        <v>5</v>
      </c>
      <c r="C12" s="75">
        <v>1</v>
      </c>
      <c r="D12" s="75" t="s">
        <v>64</v>
      </c>
      <c r="E12" s="24" t="s">
        <v>33</v>
      </c>
      <c r="F12" s="24">
        <f>'26 tabela'!F11/'25 tabela'!F12</f>
        <v>10.76535172949864</v>
      </c>
      <c r="G12" s="24">
        <v>3.43</v>
      </c>
      <c r="H12" s="24">
        <v>10.307599371753051</v>
      </c>
    </row>
    <row r="13" spans="1:8" ht="24.75" customHeight="1">
      <c r="A13" s="11">
        <v>8</v>
      </c>
      <c r="B13" s="13" t="s">
        <v>13</v>
      </c>
      <c r="C13" s="75">
        <v>0</v>
      </c>
      <c r="D13" s="75">
        <v>0</v>
      </c>
      <c r="E13" s="75">
        <v>0</v>
      </c>
      <c r="F13" s="24"/>
      <c r="G13" s="24"/>
      <c r="H13" s="24"/>
    </row>
    <row r="14" spans="1:8" ht="24.75" customHeight="1">
      <c r="A14" s="11">
        <v>9</v>
      </c>
      <c r="B14" s="13" t="s">
        <v>17</v>
      </c>
      <c r="C14" s="75">
        <v>0</v>
      </c>
      <c r="D14" s="75" t="s">
        <v>34</v>
      </c>
      <c r="E14" s="24" t="s">
        <v>34</v>
      </c>
      <c r="F14" s="24">
        <f>'26 tabela'!F13/'25 tabela'!F14</f>
        <v>19.79993422495067</v>
      </c>
      <c r="G14" s="24">
        <v>18.14</v>
      </c>
      <c r="H14" s="24">
        <v>15.006051437216339</v>
      </c>
    </row>
    <row r="15" spans="1:8" ht="24.75" customHeight="1">
      <c r="A15" s="11">
        <v>10</v>
      </c>
      <c r="B15" s="13" t="s">
        <v>6</v>
      </c>
      <c r="C15" s="75">
        <v>0</v>
      </c>
      <c r="D15" s="75" t="s">
        <v>65</v>
      </c>
      <c r="E15" s="24" t="s">
        <v>34</v>
      </c>
      <c r="F15" s="24"/>
      <c r="G15" s="24">
        <v>3.96</v>
      </c>
      <c r="H15" s="24">
        <v>6.824040920716112</v>
      </c>
    </row>
    <row r="16" spans="1:8" ht="24.75" customHeight="1">
      <c r="A16" s="11">
        <v>11</v>
      </c>
      <c r="B16" s="13" t="s">
        <v>7</v>
      </c>
      <c r="C16" s="75">
        <v>29.48</v>
      </c>
      <c r="D16" s="75" t="s">
        <v>66</v>
      </c>
      <c r="E16" s="24" t="s">
        <v>35</v>
      </c>
      <c r="F16" s="24">
        <f>'26 tabela'!F15/'25 tabela'!F16</f>
        <v>15.856059370412657</v>
      </c>
      <c r="G16" s="24">
        <v>14</v>
      </c>
      <c r="H16" s="24">
        <v>7.1608667104399215</v>
      </c>
    </row>
    <row r="17" spans="1:8" ht="24.75" customHeight="1">
      <c r="A17" s="11">
        <v>12</v>
      </c>
      <c r="B17" s="13" t="s">
        <v>15</v>
      </c>
      <c r="C17" s="75">
        <v>12</v>
      </c>
      <c r="D17" s="75" t="s">
        <v>36</v>
      </c>
      <c r="E17" s="24" t="s">
        <v>36</v>
      </c>
      <c r="F17" s="24">
        <f>'26 tabela'!F16/'25 tabela'!F17</f>
        <v>15</v>
      </c>
      <c r="G17" s="24">
        <v>14</v>
      </c>
      <c r="H17" s="24">
        <v>15.5</v>
      </c>
    </row>
    <row r="18" spans="1:8" ht="24.75" customHeight="1">
      <c r="A18" s="11">
        <v>13</v>
      </c>
      <c r="B18" s="13" t="s">
        <v>8</v>
      </c>
      <c r="C18" s="74">
        <v>33.65</v>
      </c>
      <c r="D18" s="75" t="s">
        <v>67</v>
      </c>
      <c r="E18" s="24" t="s">
        <v>37</v>
      </c>
      <c r="F18" s="24">
        <f>'26 tabela'!F17/'25 tabela'!F18</f>
        <v>30</v>
      </c>
      <c r="G18" s="24">
        <v>30</v>
      </c>
      <c r="H18" s="24">
        <v>33.17700453857791</v>
      </c>
    </row>
    <row r="19" spans="1:8" ht="24.75" customHeight="1">
      <c r="A19" s="11">
        <v>14</v>
      </c>
      <c r="B19" s="13" t="s">
        <v>14</v>
      </c>
      <c r="C19" s="75">
        <v>22</v>
      </c>
      <c r="D19" s="75" t="s">
        <v>68</v>
      </c>
      <c r="E19" s="24" t="s">
        <v>38</v>
      </c>
      <c r="F19" s="24">
        <f>'26 tabela'!F18/'25 tabela'!F19</f>
        <v>10</v>
      </c>
      <c r="G19" s="24">
        <v>8.45</v>
      </c>
      <c r="H19" s="24">
        <v>3.6</v>
      </c>
    </row>
    <row r="20" spans="1:8" ht="24.75" customHeight="1">
      <c r="A20" s="11">
        <v>15</v>
      </c>
      <c r="B20" s="13" t="s">
        <v>12</v>
      </c>
      <c r="C20" s="75">
        <v>0</v>
      </c>
      <c r="D20" s="75" t="s">
        <v>34</v>
      </c>
      <c r="E20" s="24" t="s">
        <v>34</v>
      </c>
      <c r="F20" s="24"/>
      <c r="G20" s="24"/>
      <c r="H20" s="24"/>
    </row>
    <row r="21" spans="1:8" ht="24.75" customHeight="1">
      <c r="A21" s="11">
        <v>16</v>
      </c>
      <c r="B21" s="13" t="s">
        <v>9</v>
      </c>
      <c r="C21" s="75">
        <v>14.91</v>
      </c>
      <c r="D21" s="75" t="s">
        <v>69</v>
      </c>
      <c r="E21" s="24" t="s">
        <v>39</v>
      </c>
      <c r="F21" s="24">
        <f>'26 tabela'!F20/'25 tabela'!F21</f>
        <v>4.890044576523032</v>
      </c>
      <c r="G21" s="24">
        <v>12.64</v>
      </c>
      <c r="H21" s="24">
        <v>7.423623445825933</v>
      </c>
    </row>
    <row r="22" spans="1:8" ht="24.75" customHeight="1">
      <c r="A22" s="11">
        <v>17</v>
      </c>
      <c r="B22" s="13" t="s">
        <v>21</v>
      </c>
      <c r="C22" s="75">
        <v>8</v>
      </c>
      <c r="D22" s="75" t="s">
        <v>70</v>
      </c>
      <c r="E22" s="24" t="s">
        <v>40</v>
      </c>
      <c r="F22" s="24">
        <f>'26 tabela'!F21/'25 tabela'!F22</f>
        <v>6.671353957412616</v>
      </c>
      <c r="G22" s="24">
        <v>1.6</v>
      </c>
      <c r="H22" s="24">
        <v>3.8999353826271577</v>
      </c>
    </row>
    <row r="23" spans="1:8" ht="24.75" customHeight="1">
      <c r="A23" s="11">
        <v>18</v>
      </c>
      <c r="B23" s="13" t="s">
        <v>22</v>
      </c>
      <c r="C23" s="74">
        <v>0</v>
      </c>
      <c r="D23" s="74">
        <v>0</v>
      </c>
      <c r="E23" s="24" t="s">
        <v>34</v>
      </c>
      <c r="F23" s="24"/>
      <c r="G23" s="24">
        <v>12</v>
      </c>
      <c r="H23" s="24">
        <v>14</v>
      </c>
    </row>
    <row r="24" spans="1:8" ht="24.75" customHeight="1">
      <c r="A24" s="11">
        <v>19</v>
      </c>
      <c r="B24" s="13" t="s">
        <v>23</v>
      </c>
      <c r="C24" s="75">
        <v>0</v>
      </c>
      <c r="D24" s="75">
        <v>0</v>
      </c>
      <c r="E24" s="24" t="s">
        <v>34</v>
      </c>
      <c r="F24" s="24"/>
      <c r="G24" s="24"/>
      <c r="H24" s="24"/>
    </row>
    <row r="25" spans="1:8" ht="24.75" customHeight="1">
      <c r="A25" s="11">
        <v>20</v>
      </c>
      <c r="B25" s="13" t="s">
        <v>24</v>
      </c>
      <c r="C25" s="75">
        <v>0.19</v>
      </c>
      <c r="D25" s="75" t="s">
        <v>71</v>
      </c>
      <c r="E25" s="24" t="s">
        <v>41</v>
      </c>
      <c r="F25" s="24">
        <f>'26 tabela'!F24/'25 tabela'!F25</f>
        <v>15.65684575389948</v>
      </c>
      <c r="G25" s="24">
        <v>34.74</v>
      </c>
      <c r="H25" s="24">
        <v>29.878101402373247</v>
      </c>
    </row>
    <row r="26" spans="1:8" ht="24.75" customHeight="1">
      <c r="A26" s="11">
        <v>21</v>
      </c>
      <c r="B26" s="13" t="s">
        <v>4</v>
      </c>
      <c r="C26" s="75">
        <v>23.37</v>
      </c>
      <c r="D26" s="75">
        <v>0</v>
      </c>
      <c r="E26" s="24" t="s">
        <v>34</v>
      </c>
      <c r="F26" s="24"/>
      <c r="G26" s="24"/>
      <c r="H26" s="24"/>
    </row>
    <row r="27" spans="1:8" ht="24.75" customHeight="1">
      <c r="A27" s="11">
        <v>22</v>
      </c>
      <c r="B27" s="13" t="s">
        <v>25</v>
      </c>
      <c r="C27" s="75"/>
      <c r="D27" s="75"/>
      <c r="E27" s="24" t="s">
        <v>34</v>
      </c>
      <c r="F27" s="24"/>
      <c r="G27" s="24"/>
      <c r="H27" s="24"/>
    </row>
    <row r="28" spans="1:8" ht="24.75" customHeight="1">
      <c r="A28" s="11">
        <v>23</v>
      </c>
      <c r="B28" s="13" t="s">
        <v>18</v>
      </c>
      <c r="C28" s="75"/>
      <c r="D28" s="75">
        <v>0</v>
      </c>
      <c r="E28" s="24" t="s">
        <v>34</v>
      </c>
      <c r="F28" s="24"/>
      <c r="G28" s="24">
        <v>7</v>
      </c>
      <c r="H28" s="24">
        <v>7</v>
      </c>
    </row>
    <row r="29" spans="1:8" ht="24.75" customHeight="1">
      <c r="A29" s="11">
        <v>24</v>
      </c>
      <c r="B29" s="13" t="s">
        <v>134</v>
      </c>
      <c r="C29" s="75"/>
      <c r="D29" s="75"/>
      <c r="E29" s="24"/>
      <c r="F29" s="24"/>
      <c r="G29" s="24"/>
      <c r="H29" s="24"/>
    </row>
    <row r="30" spans="1:8" ht="24.75" customHeight="1">
      <c r="A30" s="11">
        <v>25</v>
      </c>
      <c r="B30" s="13" t="s">
        <v>26</v>
      </c>
      <c r="C30" s="75">
        <v>4.7</v>
      </c>
      <c r="D30" s="75">
        <v>10.36</v>
      </c>
      <c r="E30" s="24" t="s">
        <v>42</v>
      </c>
      <c r="F30" s="24">
        <f>'26 tabela'!F29/'25 tabela'!F30</f>
        <v>8.534328358208954</v>
      </c>
      <c r="G30" s="24">
        <v>10.53</v>
      </c>
      <c r="H30" s="24">
        <v>10.02082777036048</v>
      </c>
    </row>
    <row r="31" spans="1:8" ht="30.75" customHeight="1">
      <c r="A31" s="146" t="s">
        <v>0</v>
      </c>
      <c r="B31" s="146"/>
      <c r="C31" s="27">
        <v>11.85</v>
      </c>
      <c r="D31" s="27">
        <v>13.61</v>
      </c>
      <c r="E31" s="28">
        <v>16.83</v>
      </c>
      <c r="F31" s="28">
        <v>17.8</v>
      </c>
      <c r="G31" s="28">
        <v>18.09</v>
      </c>
      <c r="H31" s="28">
        <v>15.133363233340809</v>
      </c>
    </row>
    <row r="32" spans="1:8" ht="13.5" customHeight="1">
      <c r="A32" s="129" t="s">
        <v>153</v>
      </c>
      <c r="B32" s="129"/>
      <c r="C32" s="129"/>
      <c r="D32" s="129"/>
      <c r="E32" s="129"/>
      <c r="F32" s="129"/>
      <c r="G32" s="129"/>
      <c r="H32" s="129"/>
    </row>
  </sheetData>
  <mergeCells count="11">
    <mergeCell ref="A32:H32"/>
    <mergeCell ref="G3:G4"/>
    <mergeCell ref="H3:H4"/>
    <mergeCell ref="A1:H1"/>
    <mergeCell ref="A31:B31"/>
    <mergeCell ref="A3:A4"/>
    <mergeCell ref="B3:B4"/>
    <mergeCell ref="C3:C4"/>
    <mergeCell ref="D3:D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workbookViewId="0" topLeftCell="A14">
      <selection activeCell="G3" sqref="G3:H4"/>
    </sheetView>
  </sheetViews>
  <sheetFormatPr defaultColWidth="9.140625" defaultRowHeight="12.75"/>
  <cols>
    <col min="1" max="1" width="3.8515625" style="1" customWidth="1"/>
    <col min="2" max="2" width="46.28125" style="1" customWidth="1"/>
    <col min="3" max="8" width="11.7109375" style="1" customWidth="1"/>
    <col min="9" max="16384" width="9.140625" style="1" customWidth="1"/>
  </cols>
  <sheetData>
    <row r="1" spans="1:8" s="4" customFormat="1" ht="35.25" customHeight="1">
      <c r="A1" s="131" t="s">
        <v>121</v>
      </c>
      <c r="B1" s="131"/>
      <c r="C1" s="131"/>
      <c r="D1" s="131"/>
      <c r="E1" s="131"/>
      <c r="F1" s="131"/>
      <c r="G1" s="131"/>
      <c r="H1" s="131"/>
    </row>
    <row r="2" spans="1:8" ht="15.75" customHeight="1">
      <c r="A2" s="7"/>
      <c r="B2" s="8"/>
      <c r="C2" s="8"/>
      <c r="D2" s="8"/>
      <c r="E2" s="8"/>
      <c r="F2" s="8"/>
      <c r="G2" s="8"/>
      <c r="H2" s="98" t="s">
        <v>142</v>
      </c>
    </row>
    <row r="3" spans="1:8" ht="45" customHeight="1">
      <c r="A3" s="121" t="s">
        <v>10</v>
      </c>
      <c r="B3" s="134" t="s">
        <v>19</v>
      </c>
      <c r="C3" s="121" t="s">
        <v>106</v>
      </c>
      <c r="D3" s="121" t="s">
        <v>102</v>
      </c>
      <c r="E3" s="121" t="s">
        <v>103</v>
      </c>
      <c r="F3" s="121" t="s">
        <v>104</v>
      </c>
      <c r="G3" s="121"/>
      <c r="H3" s="121"/>
    </row>
    <row r="4" spans="1:8" ht="45" customHeight="1" thickBot="1">
      <c r="A4" s="119"/>
      <c r="B4" s="135"/>
      <c r="C4" s="136"/>
      <c r="D4" s="136"/>
      <c r="E4" s="119"/>
      <c r="F4" s="119"/>
      <c r="G4" s="119"/>
      <c r="H4" s="119"/>
    </row>
    <row r="5" spans="1:8" ht="9.75" customHeight="1" thickBot="1" thickTop="1">
      <c r="A5" s="2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.75" customHeight="1" thickTop="1">
      <c r="A6" s="16">
        <v>1</v>
      </c>
      <c r="B6" s="18" t="s">
        <v>105</v>
      </c>
      <c r="C6" s="25" t="s">
        <v>86</v>
      </c>
      <c r="D6" s="25" t="s">
        <v>72</v>
      </c>
      <c r="E6" s="26" t="s">
        <v>43</v>
      </c>
      <c r="F6" s="26">
        <v>11.950909138999668</v>
      </c>
      <c r="G6" s="26"/>
      <c r="H6" s="26"/>
    </row>
    <row r="7" spans="1:8" ht="15" customHeight="1">
      <c r="A7" s="11">
        <v>2</v>
      </c>
      <c r="B7" s="13" t="s">
        <v>16</v>
      </c>
      <c r="C7" s="9" t="s">
        <v>87</v>
      </c>
      <c r="D7" s="9" t="s">
        <v>73</v>
      </c>
      <c r="E7" s="24" t="s">
        <v>44</v>
      </c>
      <c r="F7" s="24">
        <v>34.95089115617459</v>
      </c>
      <c r="G7" s="24"/>
      <c r="H7" s="24"/>
    </row>
    <row r="8" spans="1:8" ht="14.25" customHeight="1">
      <c r="A8" s="11">
        <v>3</v>
      </c>
      <c r="B8" s="14" t="s">
        <v>1</v>
      </c>
      <c r="C8" s="9" t="s">
        <v>88</v>
      </c>
      <c r="D8" s="9" t="s">
        <v>74</v>
      </c>
      <c r="E8" s="24" t="s">
        <v>45</v>
      </c>
      <c r="F8" s="24">
        <v>28.400529495430288</v>
      </c>
      <c r="G8" s="24"/>
      <c r="H8" s="24"/>
    </row>
    <row r="9" spans="1:8" ht="13.5" customHeight="1">
      <c r="A9" s="11">
        <v>4</v>
      </c>
      <c r="B9" s="14" t="s">
        <v>2</v>
      </c>
      <c r="C9" s="11" t="s">
        <v>81</v>
      </c>
      <c r="D9" s="11" t="s">
        <v>75</v>
      </c>
      <c r="E9" s="24" t="s">
        <v>46</v>
      </c>
      <c r="F9" s="24">
        <v>48.7121743966594</v>
      </c>
      <c r="G9" s="24"/>
      <c r="H9" s="24"/>
    </row>
    <row r="10" spans="1:8" ht="14.25" customHeight="1">
      <c r="A10" s="11">
        <v>5</v>
      </c>
      <c r="B10" s="13" t="s">
        <v>3</v>
      </c>
      <c r="C10" s="9" t="s">
        <v>89</v>
      </c>
      <c r="D10" s="9" t="s">
        <v>76</v>
      </c>
      <c r="E10" s="24" t="s">
        <v>47</v>
      </c>
      <c r="F10" s="24">
        <v>62.387613674421004</v>
      </c>
      <c r="G10" s="24"/>
      <c r="H10" s="24"/>
    </row>
    <row r="11" spans="1:8" ht="15.75" customHeight="1">
      <c r="A11" s="11">
        <v>6</v>
      </c>
      <c r="B11" s="13" t="s">
        <v>11</v>
      </c>
      <c r="C11" s="9" t="s">
        <v>90</v>
      </c>
      <c r="D11" s="9" t="s">
        <v>77</v>
      </c>
      <c r="E11" s="24" t="s">
        <v>48</v>
      </c>
      <c r="F11" s="24">
        <v>31.75809935205184</v>
      </c>
      <c r="G11" s="24"/>
      <c r="H11" s="24"/>
    </row>
    <row r="12" spans="1:8" ht="15.75" customHeight="1">
      <c r="A12" s="11">
        <v>7</v>
      </c>
      <c r="B12" s="13" t="s">
        <v>5</v>
      </c>
      <c r="C12" s="9" t="s">
        <v>92</v>
      </c>
      <c r="D12" s="9" t="s">
        <v>78</v>
      </c>
      <c r="E12" s="24" t="s">
        <v>49</v>
      </c>
      <c r="F12" s="24">
        <v>17.907539192316392</v>
      </c>
      <c r="G12" s="24"/>
      <c r="H12" s="24"/>
    </row>
    <row r="13" spans="1:8" ht="18.75" customHeight="1">
      <c r="A13" s="11">
        <v>8</v>
      </c>
      <c r="B13" s="13" t="s">
        <v>13</v>
      </c>
      <c r="C13" s="9" t="s">
        <v>34</v>
      </c>
      <c r="D13" s="9" t="s">
        <v>34</v>
      </c>
      <c r="E13" s="24" t="s">
        <v>34</v>
      </c>
      <c r="F13" s="24">
        <v>0</v>
      </c>
      <c r="G13" s="24"/>
      <c r="H13" s="24"/>
    </row>
    <row r="14" spans="1:8" ht="17.25" customHeight="1">
      <c r="A14" s="11">
        <v>9</v>
      </c>
      <c r="B14" s="13" t="s">
        <v>17</v>
      </c>
      <c r="C14" s="9" t="s">
        <v>34</v>
      </c>
      <c r="D14" s="9" t="s">
        <v>34</v>
      </c>
      <c r="E14" s="24" t="s">
        <v>34</v>
      </c>
      <c r="F14" s="24">
        <v>19.213109229537892</v>
      </c>
      <c r="G14" s="24"/>
      <c r="H14" s="24"/>
    </row>
    <row r="15" spans="1:8" ht="17.25" customHeight="1">
      <c r="A15" s="11">
        <v>10</v>
      </c>
      <c r="B15" s="13" t="s">
        <v>6</v>
      </c>
      <c r="C15" s="11" t="s">
        <v>34</v>
      </c>
      <c r="D15" s="9" t="s">
        <v>34</v>
      </c>
      <c r="E15" s="24" t="s">
        <v>34</v>
      </c>
      <c r="F15" s="24">
        <v>0</v>
      </c>
      <c r="G15" s="24"/>
      <c r="H15" s="24"/>
    </row>
    <row r="16" spans="1:8" ht="15.75" customHeight="1">
      <c r="A16" s="11">
        <v>11</v>
      </c>
      <c r="B16" s="13" t="s">
        <v>7</v>
      </c>
      <c r="C16" s="9" t="s">
        <v>93</v>
      </c>
      <c r="D16" s="9" t="s">
        <v>79</v>
      </c>
      <c r="E16" s="24" t="s">
        <v>50</v>
      </c>
      <c r="F16" s="24">
        <v>67.94104609929079</v>
      </c>
      <c r="G16" s="24"/>
      <c r="H16" s="24"/>
    </row>
    <row r="17" spans="1:8" ht="15.75" customHeight="1">
      <c r="A17" s="11">
        <v>12</v>
      </c>
      <c r="B17" s="13" t="s">
        <v>15</v>
      </c>
      <c r="C17" s="9" t="s">
        <v>94</v>
      </c>
      <c r="D17" s="9" t="s">
        <v>80</v>
      </c>
      <c r="E17" s="24" t="s">
        <v>51</v>
      </c>
      <c r="F17" s="24">
        <v>100</v>
      </c>
      <c r="G17" s="24"/>
      <c r="H17" s="24"/>
    </row>
    <row r="18" spans="1:8" ht="15.75" customHeight="1">
      <c r="A18" s="11">
        <v>13</v>
      </c>
      <c r="B18" s="13" t="s">
        <v>8</v>
      </c>
      <c r="C18" s="9">
        <v>100</v>
      </c>
      <c r="D18" s="9" t="s">
        <v>51</v>
      </c>
      <c r="E18" s="24" t="s">
        <v>51</v>
      </c>
      <c r="F18" s="24">
        <v>100</v>
      </c>
      <c r="G18" s="24"/>
      <c r="H18" s="24"/>
    </row>
    <row r="19" spans="1:8" ht="21.75" customHeight="1">
      <c r="A19" s="11">
        <v>14</v>
      </c>
      <c r="B19" s="13" t="s">
        <v>14</v>
      </c>
      <c r="C19" s="9" t="s">
        <v>95</v>
      </c>
      <c r="D19" s="9" t="s">
        <v>81</v>
      </c>
      <c r="E19" s="24" t="s">
        <v>52</v>
      </c>
      <c r="F19" s="24">
        <v>10.77311868214152</v>
      </c>
      <c r="G19" s="24"/>
      <c r="H19" s="24"/>
    </row>
    <row r="20" spans="1:8" ht="21" customHeight="1">
      <c r="A20" s="11">
        <v>15</v>
      </c>
      <c r="B20" s="13" t="s">
        <v>12</v>
      </c>
      <c r="C20" s="9">
        <v>40</v>
      </c>
      <c r="D20" s="9" t="s">
        <v>34</v>
      </c>
      <c r="E20" s="24" t="s">
        <v>34</v>
      </c>
      <c r="F20" s="24">
        <v>0</v>
      </c>
      <c r="G20" s="24"/>
      <c r="H20" s="24"/>
    </row>
    <row r="21" spans="1:8" ht="17.25" customHeight="1">
      <c r="A21" s="11">
        <v>16</v>
      </c>
      <c r="B21" s="13" t="s">
        <v>9</v>
      </c>
      <c r="C21" s="9" t="s">
        <v>96</v>
      </c>
      <c r="D21" s="9" t="s">
        <v>82</v>
      </c>
      <c r="E21" s="24" t="s">
        <v>53</v>
      </c>
      <c r="F21" s="24">
        <v>16.515337423312886</v>
      </c>
      <c r="G21" s="24"/>
      <c r="H21" s="24"/>
    </row>
    <row r="22" spans="1:8" ht="18.75" customHeight="1">
      <c r="A22" s="11">
        <v>17</v>
      </c>
      <c r="B22" s="13" t="s">
        <v>128</v>
      </c>
      <c r="C22" s="9" t="s">
        <v>97</v>
      </c>
      <c r="D22" s="9" t="s">
        <v>83</v>
      </c>
      <c r="E22" s="24" t="s">
        <v>54</v>
      </c>
      <c r="F22" s="24">
        <v>84.27289656339936</v>
      </c>
      <c r="G22" s="24"/>
      <c r="H22" s="24"/>
    </row>
    <row r="23" spans="1:8" ht="19.5" customHeight="1">
      <c r="A23" s="11">
        <v>18</v>
      </c>
      <c r="B23" s="13" t="s">
        <v>113</v>
      </c>
      <c r="C23" s="11" t="s">
        <v>34</v>
      </c>
      <c r="D23" s="11" t="s">
        <v>34</v>
      </c>
      <c r="E23" s="24" t="s">
        <v>34</v>
      </c>
      <c r="F23" s="24">
        <v>0</v>
      </c>
      <c r="G23" s="24"/>
      <c r="H23" s="24"/>
    </row>
    <row r="24" spans="1:8" ht="18.75" customHeight="1">
      <c r="A24" s="11">
        <v>19</v>
      </c>
      <c r="B24" s="13" t="s">
        <v>124</v>
      </c>
      <c r="C24" s="9" t="s">
        <v>34</v>
      </c>
      <c r="D24" s="9" t="s">
        <v>34</v>
      </c>
      <c r="E24" s="24" t="s">
        <v>34</v>
      </c>
      <c r="F24" s="24">
        <v>0</v>
      </c>
      <c r="G24" s="24"/>
      <c r="H24" s="24"/>
    </row>
    <row r="25" spans="1:8" ht="18.75" customHeight="1">
      <c r="A25" s="11">
        <v>20</v>
      </c>
      <c r="B25" s="13" t="s">
        <v>24</v>
      </c>
      <c r="C25" s="9" t="s">
        <v>98</v>
      </c>
      <c r="D25" s="9" t="s">
        <v>84</v>
      </c>
      <c r="E25" s="24" t="s">
        <v>55</v>
      </c>
      <c r="F25" s="24">
        <v>74.91560633601662</v>
      </c>
      <c r="G25" s="24"/>
      <c r="H25" s="24"/>
    </row>
    <row r="26" spans="1:8" ht="15.75" customHeight="1">
      <c r="A26" s="11">
        <v>21</v>
      </c>
      <c r="B26" s="13" t="s">
        <v>4</v>
      </c>
      <c r="C26" s="9" t="s">
        <v>91</v>
      </c>
      <c r="D26" s="9" t="s">
        <v>34</v>
      </c>
      <c r="E26" s="24">
        <v>0</v>
      </c>
      <c r="F26" s="24">
        <v>0</v>
      </c>
      <c r="G26" s="24"/>
      <c r="H26" s="24"/>
    </row>
    <row r="27" spans="1:8" ht="15.75" customHeight="1">
      <c r="A27" s="11">
        <v>22</v>
      </c>
      <c r="B27" s="13" t="s">
        <v>25</v>
      </c>
      <c r="C27" s="9"/>
      <c r="D27" s="9"/>
      <c r="E27" s="24">
        <v>0</v>
      </c>
      <c r="F27" s="24">
        <v>0</v>
      </c>
      <c r="G27" s="24"/>
      <c r="H27" s="24"/>
    </row>
    <row r="28" spans="1:8" ht="20.25" customHeight="1">
      <c r="A28" s="11">
        <v>23</v>
      </c>
      <c r="B28" s="13" t="s">
        <v>18</v>
      </c>
      <c r="C28" s="9"/>
      <c r="D28" s="9" t="s">
        <v>34</v>
      </c>
      <c r="E28" s="24">
        <v>0</v>
      </c>
      <c r="F28" s="24"/>
      <c r="G28" s="24"/>
      <c r="H28" s="24"/>
    </row>
    <row r="29" spans="1:8" ht="18" customHeight="1">
      <c r="A29" s="11">
        <v>24</v>
      </c>
      <c r="B29" s="13" t="s">
        <v>134</v>
      </c>
      <c r="C29" s="9"/>
      <c r="D29" s="9"/>
      <c r="E29" s="24"/>
      <c r="F29" s="24">
        <v>0</v>
      </c>
      <c r="G29" s="24"/>
      <c r="H29" s="24"/>
    </row>
    <row r="30" spans="1:8" ht="15.75" customHeight="1">
      <c r="A30" s="11">
        <v>25</v>
      </c>
      <c r="B30" s="13" t="s">
        <v>26</v>
      </c>
      <c r="C30" s="9" t="s">
        <v>99</v>
      </c>
      <c r="D30" s="9" t="s">
        <v>85</v>
      </c>
      <c r="E30" s="24" t="s">
        <v>56</v>
      </c>
      <c r="F30" s="24">
        <v>76.93110647181628</v>
      </c>
      <c r="G30" s="24"/>
      <c r="H30" s="24"/>
    </row>
    <row r="31" spans="1:8" ht="33.75" customHeight="1">
      <c r="A31" s="132" t="s">
        <v>0</v>
      </c>
      <c r="B31" s="133"/>
      <c r="C31" s="32" t="s">
        <v>100</v>
      </c>
      <c r="D31" s="32" t="s">
        <v>41</v>
      </c>
      <c r="E31" s="33" t="s">
        <v>57</v>
      </c>
      <c r="F31" s="33">
        <v>24.03</v>
      </c>
      <c r="G31" s="33"/>
      <c r="H31" s="33"/>
    </row>
    <row r="32" spans="1:8" ht="15.75" customHeight="1">
      <c r="A32" s="99" t="s">
        <v>110</v>
      </c>
      <c r="B32" s="99"/>
      <c r="C32" s="99"/>
      <c r="D32" s="99"/>
      <c r="E32" s="99"/>
      <c r="F32" s="99"/>
      <c r="G32" s="99"/>
      <c r="H32" s="99"/>
    </row>
    <row r="33" spans="1:8" ht="13.5">
      <c r="A33" s="138" t="s">
        <v>154</v>
      </c>
      <c r="B33" s="138"/>
      <c r="C33" s="138"/>
      <c r="D33" s="138"/>
      <c r="E33" s="138"/>
      <c r="F33" s="138"/>
      <c r="G33" s="138"/>
      <c r="H33" s="138"/>
    </row>
  </sheetData>
  <mergeCells count="11">
    <mergeCell ref="A1:H1"/>
    <mergeCell ref="G3:G4"/>
    <mergeCell ref="H3:H4"/>
    <mergeCell ref="A31:B31"/>
    <mergeCell ref="E3:E4"/>
    <mergeCell ref="A3:A4"/>
    <mergeCell ref="B3:B4"/>
    <mergeCell ref="C3:C4"/>
    <mergeCell ref="D3:D4"/>
    <mergeCell ref="F3:F4"/>
    <mergeCell ref="A33:H33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workbookViewId="0" topLeftCell="A1">
      <selection activeCell="J17" sqref="J17"/>
    </sheetView>
  </sheetViews>
  <sheetFormatPr defaultColWidth="9.140625" defaultRowHeight="12.75"/>
  <cols>
    <col min="1" max="1" width="4.7109375" style="39" customWidth="1"/>
    <col min="2" max="2" width="50.7109375" style="39" customWidth="1"/>
    <col min="3" max="4" width="25.8515625" style="39" customWidth="1"/>
    <col min="5" max="16384" width="9.140625" style="39" customWidth="1"/>
  </cols>
  <sheetData>
    <row r="1" spans="1:6" ht="32.25" customHeight="1">
      <c r="A1" s="150" t="s">
        <v>120</v>
      </c>
      <c r="B1" s="150"/>
      <c r="C1" s="150"/>
      <c r="D1" s="150"/>
      <c r="E1" s="41"/>
      <c r="F1" s="41"/>
    </row>
    <row r="2" ht="15" customHeight="1">
      <c r="D2" s="98" t="s">
        <v>143</v>
      </c>
    </row>
    <row r="3" spans="1:4" ht="45" customHeight="1">
      <c r="A3" s="126" t="s">
        <v>111</v>
      </c>
      <c r="B3" s="126" t="s">
        <v>112</v>
      </c>
      <c r="C3" s="121" t="s">
        <v>108</v>
      </c>
      <c r="D3" s="121" t="s">
        <v>131</v>
      </c>
    </row>
    <row r="4" spans="1:4" ht="45" customHeight="1" thickBot="1">
      <c r="A4" s="127"/>
      <c r="B4" s="128"/>
      <c r="C4" s="119"/>
      <c r="D4" s="119"/>
    </row>
    <row r="5" spans="1:4" ht="10.5" customHeight="1" thickBot="1" thickTop="1">
      <c r="A5" s="21">
        <v>0</v>
      </c>
      <c r="B5" s="43">
        <v>1</v>
      </c>
      <c r="C5" s="51">
        <v>2</v>
      </c>
      <c r="D5" s="51">
        <v>3</v>
      </c>
    </row>
    <row r="6" spans="1:4" ht="19.5" customHeight="1" thickTop="1">
      <c r="A6" s="46">
        <v>1</v>
      </c>
      <c r="B6" s="49" t="s">
        <v>105</v>
      </c>
      <c r="C6" s="76">
        <v>52.37</v>
      </c>
      <c r="D6" s="76">
        <v>53.95086399899095</v>
      </c>
    </row>
    <row r="7" spans="1:4" ht="19.5" customHeight="1">
      <c r="A7" s="36">
        <v>2</v>
      </c>
      <c r="B7" s="18" t="s">
        <v>16</v>
      </c>
      <c r="C7" s="24">
        <v>56.88</v>
      </c>
      <c r="D7" s="24">
        <v>52.70715033291024</v>
      </c>
    </row>
    <row r="8" spans="1:4" ht="19.5" customHeight="1">
      <c r="A8" s="36">
        <v>3</v>
      </c>
      <c r="B8" s="14" t="s">
        <v>1</v>
      </c>
      <c r="C8" s="24">
        <v>49.4</v>
      </c>
      <c r="D8" s="24">
        <v>46.37394345810138</v>
      </c>
    </row>
    <row r="9" spans="1:4" ht="19.5" customHeight="1">
      <c r="A9" s="36">
        <v>4</v>
      </c>
      <c r="B9" s="14" t="s">
        <v>2</v>
      </c>
      <c r="C9" s="24">
        <v>59.31</v>
      </c>
      <c r="D9" s="24">
        <v>63.46867714597321</v>
      </c>
    </row>
    <row r="10" spans="1:4" ht="19.5" customHeight="1">
      <c r="A10" s="36">
        <v>5</v>
      </c>
      <c r="B10" s="13" t="s">
        <v>3</v>
      </c>
      <c r="C10" s="24">
        <v>75.82</v>
      </c>
      <c r="D10" s="24">
        <v>56.70954057696929</v>
      </c>
    </row>
    <row r="11" spans="1:4" ht="19.5" customHeight="1">
      <c r="A11" s="36">
        <v>6</v>
      </c>
      <c r="B11" s="13" t="s">
        <v>11</v>
      </c>
      <c r="C11" s="24">
        <v>41.85</v>
      </c>
      <c r="D11" s="24">
        <v>43.01310448369817</v>
      </c>
    </row>
    <row r="12" spans="1:4" ht="19.5" customHeight="1">
      <c r="A12" s="36">
        <v>7</v>
      </c>
      <c r="B12" s="13" t="s">
        <v>5</v>
      </c>
      <c r="C12" s="24">
        <v>56.7</v>
      </c>
      <c r="D12" s="24">
        <v>31.238609390559336</v>
      </c>
    </row>
    <row r="13" spans="1:7" ht="19.5" customHeight="1">
      <c r="A13" s="36">
        <v>8</v>
      </c>
      <c r="B13" s="13" t="s">
        <v>13</v>
      </c>
      <c r="C13" s="24">
        <v>0</v>
      </c>
      <c r="D13" s="24">
        <v>0</v>
      </c>
      <c r="G13" s="44"/>
    </row>
    <row r="14" spans="1:4" ht="19.5" customHeight="1">
      <c r="A14" s="36">
        <v>9</v>
      </c>
      <c r="B14" s="13" t="s">
        <v>17</v>
      </c>
      <c r="C14" s="24">
        <v>62.51</v>
      </c>
      <c r="D14" s="24">
        <v>61.8155443951436</v>
      </c>
    </row>
    <row r="15" spans="1:4" ht="19.5" customHeight="1">
      <c r="A15" s="36">
        <v>10</v>
      </c>
      <c r="B15" s="13" t="s">
        <v>6</v>
      </c>
      <c r="C15" s="24">
        <v>31.79</v>
      </c>
      <c r="D15" s="24">
        <v>47.02354310267658</v>
      </c>
    </row>
    <row r="16" spans="1:4" ht="19.5" customHeight="1">
      <c r="A16" s="36">
        <v>11</v>
      </c>
      <c r="B16" s="13" t="s">
        <v>7</v>
      </c>
      <c r="C16" s="24">
        <v>89.26</v>
      </c>
      <c r="D16" s="24">
        <v>91.29910469577928</v>
      </c>
    </row>
    <row r="17" spans="1:4" ht="19.5" customHeight="1">
      <c r="A17" s="36">
        <v>12</v>
      </c>
      <c r="B17" s="13" t="s">
        <v>15</v>
      </c>
      <c r="C17" s="24">
        <v>76.36</v>
      </c>
      <c r="D17" s="24">
        <v>84.14352351747074</v>
      </c>
    </row>
    <row r="18" spans="1:4" ht="19.5" customHeight="1">
      <c r="A18" s="36">
        <v>13</v>
      </c>
      <c r="B18" s="13" t="s">
        <v>8</v>
      </c>
      <c r="C18" s="24">
        <v>100</v>
      </c>
      <c r="D18" s="24">
        <v>100</v>
      </c>
    </row>
    <row r="19" spans="1:4" ht="19.5" customHeight="1">
      <c r="A19" s="36">
        <v>14</v>
      </c>
      <c r="B19" s="13" t="s">
        <v>14</v>
      </c>
      <c r="C19" s="24">
        <v>58.02</v>
      </c>
      <c r="D19" s="24">
        <v>63.42747726184778</v>
      </c>
    </row>
    <row r="20" spans="1:4" ht="19.5" customHeight="1">
      <c r="A20" s="36">
        <v>15</v>
      </c>
      <c r="B20" s="13" t="s">
        <v>12</v>
      </c>
      <c r="C20" s="24">
        <v>95.95</v>
      </c>
      <c r="D20" s="24">
        <v>94.70167064439141</v>
      </c>
    </row>
    <row r="21" spans="1:4" ht="19.5" customHeight="1">
      <c r="A21" s="36">
        <v>16</v>
      </c>
      <c r="B21" s="13" t="s">
        <v>9</v>
      </c>
      <c r="C21" s="24">
        <v>55.7</v>
      </c>
      <c r="D21" s="24">
        <v>86.5865906078014</v>
      </c>
    </row>
    <row r="22" spans="1:4" ht="19.5" customHeight="1">
      <c r="A22" s="36">
        <v>17</v>
      </c>
      <c r="B22" s="13" t="s">
        <v>128</v>
      </c>
      <c r="C22" s="24">
        <v>70.44</v>
      </c>
      <c r="D22" s="24">
        <v>72.42238289081962</v>
      </c>
    </row>
    <row r="23" spans="1:4" ht="19.5" customHeight="1">
      <c r="A23" s="36">
        <v>18</v>
      </c>
      <c r="B23" s="13" t="s">
        <v>113</v>
      </c>
      <c r="C23" s="24">
        <v>97.71</v>
      </c>
      <c r="D23" s="24">
        <v>89.96262680192206</v>
      </c>
    </row>
    <row r="24" spans="1:4" ht="19.5" customHeight="1">
      <c r="A24" s="36">
        <v>19</v>
      </c>
      <c r="B24" s="13" t="s">
        <v>124</v>
      </c>
      <c r="C24" s="24">
        <v>0</v>
      </c>
      <c r="D24" s="24">
        <v>0</v>
      </c>
    </row>
    <row r="25" spans="1:4" ht="19.5" customHeight="1">
      <c r="A25" s="36">
        <v>20</v>
      </c>
      <c r="B25" s="13" t="s">
        <v>24</v>
      </c>
      <c r="C25" s="24">
        <v>29.51</v>
      </c>
      <c r="D25" s="24">
        <v>44.457056375331064</v>
      </c>
    </row>
    <row r="26" spans="1:4" ht="19.5" customHeight="1">
      <c r="A26" s="36">
        <v>21</v>
      </c>
      <c r="B26" s="13" t="s">
        <v>4</v>
      </c>
      <c r="C26" s="24"/>
      <c r="D26" s="24">
        <v>80.11063408190225</v>
      </c>
    </row>
    <row r="27" spans="1:4" ht="19.5" customHeight="1">
      <c r="A27" s="36">
        <v>22</v>
      </c>
      <c r="B27" s="13" t="s">
        <v>25</v>
      </c>
      <c r="C27" s="24"/>
      <c r="D27" s="24">
        <v>0</v>
      </c>
    </row>
    <row r="28" spans="1:4" ht="19.5" customHeight="1">
      <c r="A28" s="36">
        <v>23</v>
      </c>
      <c r="B28" s="13" t="s">
        <v>18</v>
      </c>
      <c r="C28" s="24">
        <v>100</v>
      </c>
      <c r="D28" s="24">
        <v>100</v>
      </c>
    </row>
    <row r="29" spans="1:4" ht="19.5" customHeight="1">
      <c r="A29" s="36">
        <v>24</v>
      </c>
      <c r="B29" s="13" t="s">
        <v>134</v>
      </c>
      <c r="C29" s="24"/>
      <c r="D29" s="24">
        <v>0</v>
      </c>
    </row>
    <row r="30" spans="1:4" ht="19.5" customHeight="1">
      <c r="A30" s="36">
        <v>25</v>
      </c>
      <c r="B30" s="13" t="s">
        <v>26</v>
      </c>
      <c r="C30" s="24">
        <v>81.81</v>
      </c>
      <c r="D30" s="24">
        <v>80.11</v>
      </c>
    </row>
    <row r="31" spans="1:4" ht="31.5" customHeight="1">
      <c r="A31" s="151" t="s">
        <v>0</v>
      </c>
      <c r="B31" s="152"/>
      <c r="C31" s="52">
        <v>51.54</v>
      </c>
      <c r="D31" s="52">
        <v>49.57984766669413</v>
      </c>
    </row>
    <row r="32" spans="1:3" ht="13.5">
      <c r="A32" s="123" t="s">
        <v>129</v>
      </c>
      <c r="B32" s="123"/>
      <c r="C32" s="123"/>
    </row>
    <row r="33" spans="1:8" ht="13.5">
      <c r="A33" s="138" t="s">
        <v>155</v>
      </c>
      <c r="B33" s="138"/>
      <c r="C33" s="138"/>
      <c r="D33" s="138"/>
      <c r="E33" s="100"/>
      <c r="F33" s="100"/>
      <c r="G33" s="100"/>
      <c r="H33" s="100"/>
    </row>
  </sheetData>
  <mergeCells count="8">
    <mergeCell ref="A33:D33"/>
    <mergeCell ref="D3:D4"/>
    <mergeCell ref="A1:D1"/>
    <mergeCell ref="A32:C32"/>
    <mergeCell ref="A31:B31"/>
    <mergeCell ref="C3:C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2013-06-03T07:12:13Z</cp:lastPrinted>
  <dcterms:created xsi:type="dcterms:W3CDTF">2001-11-26T11:42:29Z</dcterms:created>
  <dcterms:modified xsi:type="dcterms:W3CDTF">2013-06-24T11:57:08Z</dcterms:modified>
  <cp:category/>
  <cp:version/>
  <cp:contentType/>
  <cp:contentStatus/>
</cp:coreProperties>
</file>