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4"/>
  </bookViews>
  <sheets>
    <sheet name="показатељи кардиох." sheetId="1" r:id="rId1"/>
    <sheet name="показатељи кардиох. 2" sheetId="2" r:id="rId2"/>
    <sheet name="подаци кардиох." sheetId="3" r:id="rId3"/>
    <sheet name="подаци кардиохи. 2" sheetId="4" r:id="rId4"/>
    <sheet name="подаци кардиох. 3" sheetId="5" r:id="rId5"/>
  </sheets>
  <definedNames/>
  <calcPr fullCalcOnLoad="1"/>
</workbook>
</file>

<file path=xl/sharedStrings.xml><?xml version="1.0" encoding="utf-8"?>
<sst xmlns="http://schemas.openxmlformats.org/spreadsheetml/2006/main" count="214" uniqueCount="31">
  <si>
    <t>Установа</t>
  </si>
  <si>
    <t>КБЦ "Звездара"</t>
  </si>
  <si>
    <t>КБЦ "Земун"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</si>
  <si>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</si>
  <si>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</si>
  <si>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</si>
  <si>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</si>
  <si>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</si>
  <si>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УКУПНО</t>
  </si>
  <si>
    <t>Просечна дужина болничког лечења</t>
  </si>
  <si>
    <t>УКУПНО ДЕЧЈА ХИРУРГИЈА</t>
  </si>
  <si>
    <t>Смртност у току и 48 сати после интервенције/процедуре</t>
  </si>
  <si>
    <t>Просечан број дана преоперативног лечења</t>
  </si>
  <si>
    <t xml:space="preserve">Стопа инциденције инфекција оперативног места </t>
  </si>
  <si>
    <t>Број извршених интервенција/процедура</t>
  </si>
  <si>
    <t>Број пацијената код којих је извршена интервенција/процедура</t>
  </si>
  <si>
    <t>Број умрлих у току и 48 сати после интервенције/процедуре</t>
  </si>
  <si>
    <t>Број дана болничког лечења</t>
  </si>
  <si>
    <t>Број преоперативних дана лечења</t>
  </si>
  <si>
    <t>Број оперисаних пацијената са инфекцијом оперативног места</t>
  </si>
  <si>
    <t>Број поновних хоспитализација</t>
  </si>
  <si>
    <t>Јул-Децембар
 2007</t>
  </si>
  <si>
    <t>Јануар-Децембар
 2008</t>
  </si>
  <si>
    <t>Јануар-Децембар 
2009</t>
  </si>
  <si>
    <t>Јануар-Децембар 
2010</t>
  </si>
  <si>
    <t>Дечја хирургија</t>
  </si>
  <si>
    <t>Р.
бр.</t>
  </si>
  <si>
    <t>Проценат поновних хоспитализација</t>
  </si>
  <si>
    <t>*Показатељи се не прате од 2011. године због промене Правилника о показатељима квалитета</t>
  </si>
  <si>
    <r>
      <t>КАРДИОХИРУРГИЈА</t>
    </r>
    <r>
      <rPr>
        <b/>
        <sz val="12"/>
        <rFont val="Arial"/>
        <family val="0"/>
      </rPr>
      <t xml:space="preserve">* </t>
    </r>
  </si>
  <si>
    <t>Извор података : база о показатељима квалитета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</si>
</sst>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0"/>
    <numFmt numFmtId="170" formatCode="0.0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1" fontId="9" fillId="0" borderId="7" xfId="0" applyNumberFormat="1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2">
      <selection activeCell="A43" sqref="A43:IV43"/>
    </sheetView>
  </sheetViews>
  <sheetFormatPr defaultColWidth="9.140625" defaultRowHeight="12.75"/>
  <cols>
    <col min="1" max="1" width="3.00390625" style="3" customWidth="1"/>
    <col min="2" max="2" width="42.421875" style="3" customWidth="1"/>
    <col min="3" max="5" width="12.7109375" style="3" customWidth="1"/>
    <col min="6" max="6" width="12.140625" style="3" customWidth="1"/>
    <col min="7" max="16384" width="9.140625" style="3" customWidth="1"/>
  </cols>
  <sheetData>
    <row r="1" spans="1:9" ht="30" customHeight="1">
      <c r="A1" s="11" t="s">
        <v>29</v>
      </c>
      <c r="B1" s="11"/>
      <c r="C1" s="11"/>
      <c r="D1" s="11"/>
      <c r="E1" s="11"/>
      <c r="F1" s="11"/>
      <c r="G1" s="2"/>
      <c r="H1" s="2"/>
      <c r="I1" s="2"/>
    </row>
    <row r="2" ht="12.75">
      <c r="A2" s="4" t="s">
        <v>12</v>
      </c>
    </row>
    <row r="3" spans="1:6" ht="30" customHeight="1" thickBot="1">
      <c r="A3" s="30" t="s">
        <v>26</v>
      </c>
      <c r="B3" s="31" t="s">
        <v>0</v>
      </c>
      <c r="C3" s="32" t="s">
        <v>21</v>
      </c>
      <c r="D3" s="32" t="s">
        <v>22</v>
      </c>
      <c r="E3" s="32" t="s">
        <v>23</v>
      </c>
      <c r="F3" s="32" t="s">
        <v>24</v>
      </c>
    </row>
    <row r="4" spans="1:6" s="8" customFormat="1" ht="8.25" customHeight="1" thickBot="1" thickTop="1">
      <c r="A4" s="6">
        <v>0</v>
      </c>
      <c r="B4" s="6">
        <v>1</v>
      </c>
      <c r="C4" s="29">
        <v>2</v>
      </c>
      <c r="D4" s="29">
        <v>3</v>
      </c>
      <c r="E4" s="29">
        <v>4</v>
      </c>
      <c r="F4" s="29">
        <v>5</v>
      </c>
    </row>
    <row r="5" spans="1:6" ht="15" customHeight="1" thickTop="1">
      <c r="A5" s="10">
        <v>1</v>
      </c>
      <c r="B5" s="27" t="s">
        <v>5</v>
      </c>
      <c r="C5" s="28">
        <f>'подаци кардиох.'!C4/'подаци кардиохи. 2'!C18</f>
        <v>0.31265822784810127</v>
      </c>
      <c r="D5" s="28">
        <f>'подаци кардиох.'!D4/'подаци кардиохи. 2'!D18</f>
        <v>0.30735259936468584</v>
      </c>
      <c r="E5" s="28">
        <f>'подаци кардиох.'!E4/'подаци кардиохи. 2'!E18</f>
        <v>0.38300418910831835</v>
      </c>
      <c r="F5" s="28">
        <f>'подаци кардиох.'!F4/'подаци кардиохи. 2'!F18</f>
        <v>0.7170134918820033</v>
      </c>
    </row>
    <row r="6" spans="1:6" ht="15" customHeight="1">
      <c r="A6" s="19"/>
      <c r="B6" s="24" t="s">
        <v>4</v>
      </c>
      <c r="C6" s="21">
        <f>'подаци кардиох.'!C5/'подаци кардиохи. 2'!C19</f>
        <v>0.6085066162570888</v>
      </c>
      <c r="D6" s="21">
        <f>'подаци кардиох.'!D5/'подаци кардиохи. 2'!D19</f>
        <v>0.34743429286608263</v>
      </c>
      <c r="E6" s="21">
        <f>'подаци кардиох.'!E5/'подаци кардиохи. 2'!E19</f>
        <v>0.43104456661597845</v>
      </c>
      <c r="F6" s="21">
        <f>'подаци кардиох.'!F5/'подаци кардиохи. 2'!F19</f>
        <v>0.4376584720537978</v>
      </c>
    </row>
    <row r="7" spans="1:6" ht="15" customHeight="1">
      <c r="A7" s="19"/>
      <c r="B7" s="24" t="s">
        <v>2</v>
      </c>
      <c r="C7" s="21">
        <f>'подаци кардиох.'!C6/'подаци кардиохи. 2'!C20</f>
        <v>0.3219178082191781</v>
      </c>
      <c r="D7" s="21">
        <f>'подаци кардиох.'!D6/'подаци кардиохи. 2'!D20</f>
        <v>1</v>
      </c>
      <c r="E7" s="21">
        <f>'подаци кардиох.'!E6/'подаци кардиохи. 2'!E20</f>
        <v>1</v>
      </c>
      <c r="F7" s="21">
        <f>'подаци кардиох.'!F6/'подаци кардиохи. 2'!F20</f>
        <v>1.0316122233930454</v>
      </c>
    </row>
    <row r="8" spans="1:6" ht="15" customHeight="1">
      <c r="A8" s="19"/>
      <c r="B8" s="24" t="s">
        <v>3</v>
      </c>
      <c r="C8" s="21"/>
      <c r="D8" s="21">
        <f>'подаци кардиох.'!D7/'подаци кардиохи. 2'!D21</f>
        <v>0.6851990984222389</v>
      </c>
      <c r="E8" s="21">
        <f>'подаци кардиох.'!E7/'подаци кардиохи. 2'!E21</f>
        <v>1</v>
      </c>
      <c r="F8" s="21">
        <f>'подаци кардиох.'!F7/'подаци кардиохи. 2'!F21</f>
        <v>0.6612729234088457</v>
      </c>
    </row>
    <row r="9" spans="1:6" ht="15" customHeight="1">
      <c r="A9" s="19"/>
      <c r="B9" s="24" t="s">
        <v>1</v>
      </c>
      <c r="C9" s="21"/>
      <c r="D9" s="21">
        <f>'подаци кардиох.'!D8/'подаци кардиохи. 2'!D22</f>
        <v>0.25142857142857145</v>
      </c>
      <c r="E9" s="21">
        <f>'подаци кардиох.'!E8/'подаци кардиохи. 2'!E22</f>
        <v>0.18142235123367198</v>
      </c>
      <c r="F9" s="21">
        <f>'подаци кардиох.'!F8/'подаци кардиохи. 2'!F22</f>
        <v>0.21609907120743035</v>
      </c>
    </row>
    <row r="10" spans="1:6" ht="15" customHeight="1">
      <c r="A10" s="19"/>
      <c r="B10" s="26" t="s">
        <v>8</v>
      </c>
      <c r="C10" s="23">
        <f>'подаци кардиох.'!C9/'подаци кардиохи. 2'!C23</f>
        <v>0.440032414910859</v>
      </c>
      <c r="D10" s="23">
        <f>'подаци кардиох.'!D9/'подаци кардиохи. 2'!D23</f>
        <v>0.3529261843320909</v>
      </c>
      <c r="E10" s="23">
        <f>'подаци кардиох.'!E9/'подаци кардиохи. 2'!E23</f>
        <v>0.4237311060764887</v>
      </c>
      <c r="F10" s="23">
        <f>'подаци кардиох.'!F9/'подаци кардиохи. 2'!F23</f>
        <v>0.5717101558100244</v>
      </c>
    </row>
    <row r="11" spans="1:6" ht="24" customHeight="1">
      <c r="A11" s="12" t="s">
        <v>25</v>
      </c>
      <c r="B11" s="13"/>
      <c r="C11" s="13"/>
      <c r="D11" s="13"/>
      <c r="E11" s="13"/>
      <c r="F11" s="14"/>
    </row>
    <row r="12" spans="1:6" ht="16.5" customHeight="1">
      <c r="A12" s="19">
        <v>2</v>
      </c>
      <c r="B12" s="20" t="s">
        <v>6</v>
      </c>
      <c r="C12" s="21">
        <f>'подаци кардиох.'!C11/'подаци кардиохи. 2'!C25</f>
        <v>0.990990990990991</v>
      </c>
      <c r="D12" s="21">
        <f>'подаци кардиох.'!D11/'подаци кардиохи. 2'!D25</f>
        <v>0.8006535947712419</v>
      </c>
      <c r="E12" s="21">
        <f>'подаци кардиох.'!E11/'подаци кардиохи. 2'!E25</f>
        <v>0.8939393939393939</v>
      </c>
      <c r="F12" s="21">
        <f>'подаци кардиох.'!F11/'подаци кардиохи. 2'!F25</f>
        <v>0.8854166666666666</v>
      </c>
    </row>
    <row r="13" spans="1:6" ht="14.25" customHeight="1">
      <c r="A13" s="19"/>
      <c r="B13" s="20" t="s">
        <v>7</v>
      </c>
      <c r="C13" s="21">
        <f>'подаци кардиох.'!C12/'подаци кардиохи. 2'!C26</f>
        <v>0.2579710144927536</v>
      </c>
      <c r="D13" s="21">
        <f>'подаци кардиох.'!D12/'подаци кардиохи. 2'!D26</f>
        <v>0.3448275862068966</v>
      </c>
      <c r="E13" s="21">
        <f>'подаци кардиох.'!E12/'подаци кардиохи. 2'!E26</f>
        <v>0.3769968051118211</v>
      </c>
      <c r="F13" s="21">
        <f>'подаци кардиох.'!F12/'подаци кардиохи. 2'!F26</f>
        <v>0.3054298642533937</v>
      </c>
    </row>
    <row r="14" spans="1:6" ht="15" customHeight="1">
      <c r="A14" s="19"/>
      <c r="B14" s="22" t="s">
        <v>10</v>
      </c>
      <c r="C14" s="23">
        <f>'подаци кардиох.'!C13/'подаци кардиохи. 2'!C27</f>
        <v>0.43640350877192985</v>
      </c>
      <c r="D14" s="23">
        <f>'подаци кардиох.'!D13/'подаци кардиохи. 2'!D27</f>
        <v>0.5490483162518301</v>
      </c>
      <c r="E14" s="23">
        <f>'подаци кардиох.'!E13/'подаци кардиохи. 2'!E27</f>
        <v>0.6135181975736569</v>
      </c>
      <c r="F14" s="23">
        <f>'подаци кардиох.'!F13/'подаци кардиохи. 2'!F27</f>
        <v>0.5342465753424658</v>
      </c>
    </row>
    <row r="16" spans="1:4" ht="12.75" customHeight="1">
      <c r="A16" s="15" t="s">
        <v>11</v>
      </c>
      <c r="B16" s="15"/>
      <c r="C16" s="15"/>
      <c r="D16" s="15"/>
    </row>
    <row r="17" spans="1:6" ht="26.25" thickBot="1">
      <c r="A17" s="30" t="s">
        <v>26</v>
      </c>
      <c r="B17" s="31" t="s">
        <v>0</v>
      </c>
      <c r="C17" s="32" t="s">
        <v>21</v>
      </c>
      <c r="D17" s="32" t="s">
        <v>22</v>
      </c>
      <c r="E17" s="32" t="s">
        <v>23</v>
      </c>
      <c r="F17" s="32" t="s">
        <v>24</v>
      </c>
    </row>
    <row r="18" spans="1:6" s="9" customFormat="1" ht="9.75" customHeight="1" thickBot="1" thickTop="1">
      <c r="A18" s="6">
        <v>0</v>
      </c>
      <c r="B18" s="6">
        <v>1</v>
      </c>
      <c r="C18" s="29">
        <v>2</v>
      </c>
      <c r="D18" s="29">
        <v>3</v>
      </c>
      <c r="E18" s="29">
        <v>4</v>
      </c>
      <c r="F18" s="29">
        <v>5</v>
      </c>
    </row>
    <row r="19" spans="1:6" ht="14.25" thickTop="1">
      <c r="A19" s="10">
        <v>1</v>
      </c>
      <c r="B19" s="27" t="s">
        <v>5</v>
      </c>
      <c r="C19" s="28">
        <f>'подаци кардиох.'!C32/'подаци кардиох.'!C18*100</f>
        <v>0.050864699898270596</v>
      </c>
      <c r="D19" s="28">
        <f>'подаци кардиох.'!D32/'подаци кардиох.'!D18*100</f>
        <v>0.02527805864509606</v>
      </c>
      <c r="E19" s="28">
        <f>'подаци кардиох.'!E32/'подаци кардиох.'!E18*100</f>
        <v>0.078125</v>
      </c>
      <c r="F19" s="28">
        <f>'подаци кардиох.'!F32/'подаци кардиох.'!F18*100</f>
        <v>0.057520851308599366</v>
      </c>
    </row>
    <row r="20" spans="1:6" ht="13.5">
      <c r="A20" s="19"/>
      <c r="B20" s="24" t="s">
        <v>4</v>
      </c>
      <c r="C20" s="21">
        <f>'подаци кардиох.'!C33/'подаци кардиох.'!C19*100</f>
        <v>1.2358757062146892</v>
      </c>
      <c r="D20" s="21">
        <f>'подаци кардиох.'!D33/'подаци кардиох.'!D19*100</f>
        <v>0.4383561643835616</v>
      </c>
      <c r="E20" s="21">
        <f>'подаци кардиох.'!E33/'подаци кардиох.'!E19*100</f>
        <v>0.3335860500379075</v>
      </c>
      <c r="F20" s="21">
        <f>'подаци кардиох.'!F33/'подаци кардиох.'!F19*100</f>
        <v>0.5284481240091597</v>
      </c>
    </row>
    <row r="21" spans="1:6" ht="13.5">
      <c r="A21" s="19"/>
      <c r="B21" s="24" t="s">
        <v>2</v>
      </c>
      <c r="C21" s="21">
        <f>'подаци кардиох.'!C34/'подаци кардиох.'!C20*100</f>
        <v>0</v>
      </c>
      <c r="D21" s="21">
        <f>'подаци кардиох.'!D34/'подаци кардиох.'!D20*100</f>
        <v>0.21505376344086022</v>
      </c>
      <c r="E21" s="21">
        <f>'подаци кардиох.'!E34/'подаци кардиох.'!E20*100</f>
        <v>0.5357142857142857</v>
      </c>
      <c r="F21" s="21">
        <f>'подаци кардиох.'!F34/'подаци кардиох.'!F20*100</f>
        <v>0.21074815595363539</v>
      </c>
    </row>
    <row r="22" spans="1:6" ht="13.5">
      <c r="A22" s="19"/>
      <c r="B22" s="24" t="s">
        <v>3</v>
      </c>
      <c r="C22" s="21"/>
      <c r="D22" s="21">
        <f>'подаци кардиох.'!D35/'подаци кардиох.'!D21*100</f>
        <v>0</v>
      </c>
      <c r="E22" s="21">
        <f>'подаци кардиох.'!E35/'подаци кардиох.'!E21*100</f>
        <v>1.279317697228145</v>
      </c>
      <c r="F22" s="21">
        <f>'подаци кардиох.'!F35/'подаци кардиох.'!F21*100</f>
        <v>1.364522417153996</v>
      </c>
    </row>
    <row r="23" spans="1:6" ht="13.5">
      <c r="A23" s="19"/>
      <c r="B23" s="24" t="s">
        <v>1</v>
      </c>
      <c r="C23" s="21"/>
      <c r="D23" s="21">
        <f>'подаци кардиох.'!D36/'подаци кардиох.'!D22*100</f>
        <v>1.183431952662722</v>
      </c>
      <c r="E23" s="21">
        <f>'подаци кардиох.'!E36/'подаци кардиох.'!E22*100</f>
        <v>2.8000000000000003</v>
      </c>
      <c r="F23" s="21">
        <f>'подаци кардиох.'!F36/'подаци кардиох.'!F22*100</f>
        <v>1.4326647564469914</v>
      </c>
    </row>
    <row r="24" spans="1:6" ht="15" customHeight="1">
      <c r="A24" s="19"/>
      <c r="B24" s="26" t="s">
        <v>8</v>
      </c>
      <c r="C24" s="23">
        <f>'подаци кардиох.'!C37/'подаци кардиох.'!C23*100</f>
        <v>0.7172743574417215</v>
      </c>
      <c r="D24" s="23">
        <f>'подаци кардиох.'!D37/'подаци кардиох.'!D23*100</f>
        <v>0.2550788011296347</v>
      </c>
      <c r="E24" s="23">
        <f>'подаци кардиох.'!E37/'подаци кардиох.'!E23*100</f>
        <v>0.35000853679358035</v>
      </c>
      <c r="F24" s="23">
        <f>'подаци кардиох.'!F37/'подаци кардиох.'!F23*100</f>
        <v>0.41951664386684906</v>
      </c>
    </row>
    <row r="25" spans="1:6" ht="24" customHeight="1">
      <c r="A25" s="12" t="s">
        <v>25</v>
      </c>
      <c r="B25" s="13"/>
      <c r="C25" s="13"/>
      <c r="D25" s="13"/>
      <c r="E25" s="13"/>
      <c r="F25" s="14"/>
    </row>
    <row r="26" spans="1:6" ht="13.5">
      <c r="A26" s="19">
        <v>2</v>
      </c>
      <c r="B26" s="20" t="s">
        <v>6</v>
      </c>
      <c r="C26" s="21">
        <f>'подаци кардиох.'!C39/'подаци кардиох.'!C25*100</f>
        <v>6.25</v>
      </c>
      <c r="D26" s="21">
        <f>'подаци кардиох.'!D39/'подаци кардиох.'!D25*100</f>
        <v>2.3255813953488373</v>
      </c>
      <c r="E26" s="21">
        <f>'подаци кардиох.'!E39/'подаци кардиох.'!E25*100</f>
        <v>3.4653465346534658</v>
      </c>
      <c r="F26" s="21">
        <f>'подаци кардиох.'!F39/'подаци кардиох.'!F25*100</f>
        <v>0.9090909090909091</v>
      </c>
    </row>
    <row r="27" spans="1:6" ht="13.5">
      <c r="A27" s="19"/>
      <c r="B27" s="20" t="s">
        <v>7</v>
      </c>
      <c r="C27" s="21">
        <f>'подаци кардиох.'!C40/'подаци кардиох.'!C26*100</f>
        <v>1.1235955056179776</v>
      </c>
      <c r="D27" s="21">
        <f>'подаци кардиох.'!D40/'подаци кардиох.'!D26*100</f>
        <v>3.937007874015748</v>
      </c>
      <c r="E27" s="21">
        <f>'подаци кардиох.'!E40/'подаци кардиох.'!E26*100</f>
        <v>6.306306306306306</v>
      </c>
      <c r="F27" s="21">
        <f>'подаци кардиох.'!F40/'подаци кардиох.'!F26*100</f>
        <v>10.81081081081081</v>
      </c>
    </row>
    <row r="28" spans="1:6" ht="15" customHeight="1">
      <c r="A28" s="19"/>
      <c r="B28" s="22" t="s">
        <v>10</v>
      </c>
      <c r="C28" s="23">
        <f>'подаци кардиох.'!C41/'подаци кардиох.'!C27*100</f>
        <v>3.783783783783784</v>
      </c>
      <c r="D28" s="23">
        <f>'подаци кардиох.'!D41/'подаци кардиох.'!D27*100</f>
        <v>2.923976608187134</v>
      </c>
      <c r="E28" s="23">
        <f>'подаци кардиох.'!E41/'подаци кардиох.'!E27*100</f>
        <v>4.472843450479233</v>
      </c>
      <c r="F28" s="23">
        <f>'подаци кардиох.'!F41/'подаци кардиох.'!F27*100</f>
        <v>4.229607250755287</v>
      </c>
    </row>
    <row r="30" spans="1:4" ht="12.75" customHeight="1">
      <c r="A30" s="15" t="s">
        <v>9</v>
      </c>
      <c r="B30" s="15"/>
      <c r="C30" s="15"/>
      <c r="D30" s="15"/>
    </row>
    <row r="31" spans="1:6" ht="26.25" thickBot="1">
      <c r="A31" s="30" t="s">
        <v>26</v>
      </c>
      <c r="B31" s="31" t="s">
        <v>0</v>
      </c>
      <c r="C31" s="32" t="s">
        <v>21</v>
      </c>
      <c r="D31" s="32" t="s">
        <v>22</v>
      </c>
      <c r="E31" s="32" t="s">
        <v>23</v>
      </c>
      <c r="F31" s="32" t="s">
        <v>24</v>
      </c>
    </row>
    <row r="32" spans="1:6" s="9" customFormat="1" ht="9" customHeight="1" thickBot="1" thickTop="1">
      <c r="A32" s="6">
        <v>0</v>
      </c>
      <c r="B32" s="6">
        <v>1</v>
      </c>
      <c r="C32" s="29">
        <v>2</v>
      </c>
      <c r="D32" s="29">
        <v>3</v>
      </c>
      <c r="E32" s="29">
        <v>4</v>
      </c>
      <c r="F32" s="29">
        <v>5</v>
      </c>
    </row>
    <row r="33" spans="1:6" ht="14.25" thickTop="1">
      <c r="A33" s="10">
        <v>1</v>
      </c>
      <c r="B33" s="27" t="s">
        <v>5</v>
      </c>
      <c r="C33" s="28">
        <f>'подаци кардиохи. 2'!C4/'подаци кардиох.'!C18</f>
        <v>9.85707019328586</v>
      </c>
      <c r="D33" s="28">
        <f>'подаци кардиохи. 2'!D4/'подаци кардиох.'!D18</f>
        <v>9.079625884732053</v>
      </c>
      <c r="E33" s="28">
        <f>'подаци кардиохи. 2'!E4/'подаци кардиох.'!E18</f>
        <v>8.353125</v>
      </c>
      <c r="F33" s="28">
        <f>'подаци кардиохи. 2'!F4/'подаци кардиох.'!F18</f>
        <v>8.625251653724476</v>
      </c>
    </row>
    <row r="34" spans="1:6" ht="13.5">
      <c r="A34" s="19"/>
      <c r="B34" s="24" t="s">
        <v>4</v>
      </c>
      <c r="C34" s="21">
        <f>'подаци кардиохи. 2'!C5/'подаци кардиох.'!C19</f>
        <v>3.768361581920904</v>
      </c>
      <c r="D34" s="21">
        <f>'подаци кардиохи. 2'!D5/'подаци кардиох.'!D19</f>
        <v>5.333333333333333</v>
      </c>
      <c r="E34" s="21">
        <f>'подаци кардиохи. 2'!E5/'подаци кардиох.'!E19</f>
        <v>4.926762699014405</v>
      </c>
      <c r="F34" s="21">
        <f>'подаци кардиохи. 2'!F5/'подаци кардиох.'!F19</f>
        <v>3.433327461687511</v>
      </c>
    </row>
    <row r="35" spans="1:6" ht="13.5">
      <c r="A35" s="19"/>
      <c r="B35" s="24" t="s">
        <v>2</v>
      </c>
      <c r="C35" s="21">
        <f>'подаци кардиохи. 2'!C6/'подаци кардиох.'!C20</f>
        <v>4.366515837104072</v>
      </c>
      <c r="D35" s="21">
        <f>'подаци кардиохи. 2'!D6/'подаци кардиох.'!D20</f>
        <v>3.524731182795699</v>
      </c>
      <c r="E35" s="21">
        <f>'подаци кардиохи. 2'!E6/'подаци кардиох.'!E20</f>
        <v>3.2625</v>
      </c>
      <c r="F35" s="21">
        <f>'подаци кардиохи. 2'!F6/'подаци кардиох.'!F20</f>
        <v>3.094836670179136</v>
      </c>
    </row>
    <row r="36" spans="1:6" ht="13.5">
      <c r="A36" s="19"/>
      <c r="B36" s="24" t="s">
        <v>3</v>
      </c>
      <c r="C36" s="21"/>
      <c r="D36" s="21">
        <f>'подаци кардиохи. 2'!D7/'подаци кардиох.'!D21</f>
        <v>2.4594298245614037</v>
      </c>
      <c r="E36" s="21">
        <f>'подаци кардиохи. 2'!E7/'подаци кардиох.'!E21</f>
        <v>3.3134328358208953</v>
      </c>
      <c r="F36" s="21">
        <f>'подаци кардиохи. 2'!F7/'подаци кардиох.'!F21</f>
        <v>3.6237816764132553</v>
      </c>
    </row>
    <row r="37" spans="1:6" ht="13.5">
      <c r="A37" s="19"/>
      <c r="B37" s="24" t="s">
        <v>1</v>
      </c>
      <c r="C37" s="21"/>
      <c r="D37" s="21">
        <f>'подаци кардиохи. 2'!D8/'подаци кардиох.'!D22</f>
        <v>9.218934911242604</v>
      </c>
      <c r="E37" s="21">
        <f>'подаци кардиохи. 2'!E8/'подаци кардиох.'!E22</f>
        <v>8.776</v>
      </c>
      <c r="F37" s="21">
        <f>'подаци кардиохи. 2'!F8/'подаци кардиох.'!F22</f>
        <v>8.17191977077364</v>
      </c>
    </row>
    <row r="38" spans="1:6" ht="15" customHeight="1">
      <c r="A38" s="19"/>
      <c r="B38" s="26" t="s">
        <v>8</v>
      </c>
      <c r="C38" s="23">
        <f>'подаци кардиохи. 2'!C9/'подаци кардиох.'!C23</f>
        <v>6.1797170751145645</v>
      </c>
      <c r="D38" s="23">
        <f>'подаци кардиохи. 2'!D9/'подаци кардиох.'!D23</f>
        <v>6.427894688894963</v>
      </c>
      <c r="E38" s="23">
        <f>'подаци кардиохи. 2'!E9/'подаци кардиох.'!E23</f>
        <v>5.987963121051733</v>
      </c>
      <c r="F38" s="23">
        <f>'подаци кардиохи. 2'!F9/'подаци кардиох.'!F23</f>
        <v>5.210123119015048</v>
      </c>
    </row>
    <row r="39" spans="1:6" ht="24" customHeight="1">
      <c r="A39" s="12" t="s">
        <v>25</v>
      </c>
      <c r="B39" s="13"/>
      <c r="C39" s="13"/>
      <c r="D39" s="13"/>
      <c r="E39" s="13"/>
      <c r="F39" s="14"/>
    </row>
    <row r="40" spans="1:6" ht="13.5">
      <c r="A40" s="19">
        <v>2</v>
      </c>
      <c r="B40" s="20" t="s">
        <v>6</v>
      </c>
      <c r="C40" s="21">
        <f>'подаци кардиохи. 2'!C11/'подаци кардиох.'!C25</f>
        <v>15.583333333333334</v>
      </c>
      <c r="D40" s="21">
        <f>'подаци кардиохи. 2'!D11/'подаци кардиох.'!D25</f>
        <v>12.897674418604652</v>
      </c>
      <c r="E40" s="21">
        <f>'подаци кардиохи. 2'!E11/'подаци кардиох.'!E25</f>
        <v>12.633663366336634</v>
      </c>
      <c r="F40" s="21">
        <f>'подаци кардиохи. 2'!F11/'подаци кардиох.'!F25</f>
        <v>17.754545454545454</v>
      </c>
    </row>
    <row r="41" spans="1:6" ht="13.5">
      <c r="A41" s="19"/>
      <c r="B41" s="20" t="s">
        <v>7</v>
      </c>
      <c r="C41" s="21">
        <f>'подаци кардиохи. 2'!C12/'подаци кардиох.'!C26</f>
        <v>9.719101123595506</v>
      </c>
      <c r="D41" s="21">
        <f>'подаци кардиохи. 2'!D12/'подаци кардиох.'!D26</f>
        <v>16.614173228346456</v>
      </c>
      <c r="E41" s="21">
        <f>'подаци кардиохи. 2'!E12/'подаци кардиох.'!E26</f>
        <v>8.891891891891891</v>
      </c>
      <c r="F41" s="21">
        <f>'подаци кардиохи. 2'!F12/'подаци кардиох.'!F26</f>
        <v>10</v>
      </c>
    </row>
    <row r="42" spans="1:6" ht="15" customHeight="1">
      <c r="A42" s="19"/>
      <c r="B42" s="22" t="s">
        <v>10</v>
      </c>
      <c r="C42" s="23">
        <f>'подаци кардиохи. 2'!C13/'подаци кардиох.'!C27</f>
        <v>12.762162162162163</v>
      </c>
      <c r="D42" s="23">
        <f>'подаци кардиохи. 2'!D13/'подаци кардиох.'!D27</f>
        <v>14.277777777777779</v>
      </c>
      <c r="E42" s="23">
        <f>'подаци кардиохи. 2'!E13/'подаци кардиох.'!E27</f>
        <v>11.30670926517572</v>
      </c>
      <c r="F42" s="23">
        <f>'подаци кардиохи. 2'!F13/'подаци кардиох.'!F27</f>
        <v>15.154078549848943</v>
      </c>
    </row>
    <row r="43" ht="12.75">
      <c r="A43" s="3" t="s">
        <v>28</v>
      </c>
    </row>
  </sheetData>
  <mergeCells count="12">
    <mergeCell ref="A40:A42"/>
    <mergeCell ref="A30:D30"/>
    <mergeCell ref="A5:A10"/>
    <mergeCell ref="A12:A14"/>
    <mergeCell ref="A11:F11"/>
    <mergeCell ref="A16:D16"/>
    <mergeCell ref="A19:A24"/>
    <mergeCell ref="A25:F25"/>
    <mergeCell ref="A26:A28"/>
    <mergeCell ref="A33:A38"/>
    <mergeCell ref="A1:F1"/>
    <mergeCell ref="A39:F39"/>
  </mergeCells>
  <printOptions/>
  <pageMargins left="0.35433070866141736" right="0.35433070866141736" top="0.5905511811023623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A29" sqref="A29"/>
    </sheetView>
  </sheetViews>
  <sheetFormatPr defaultColWidth="9.140625" defaultRowHeight="12.75"/>
  <cols>
    <col min="1" max="1" width="3.140625" style="0" customWidth="1"/>
    <col min="2" max="2" width="40.7109375" style="0" customWidth="1"/>
    <col min="3" max="6" width="12.7109375" style="0" customWidth="1"/>
  </cols>
  <sheetData>
    <row r="1" spans="1:9" s="3" customFormat="1" ht="30" customHeight="1">
      <c r="A1" s="11" t="s">
        <v>29</v>
      </c>
      <c r="B1" s="11"/>
      <c r="C1" s="11"/>
      <c r="D1" s="11"/>
      <c r="E1" s="11"/>
      <c r="F1" s="11"/>
      <c r="G1" s="2"/>
      <c r="H1" s="2"/>
      <c r="I1" s="2"/>
    </row>
    <row r="2" spans="1:3" ht="13.5">
      <c r="A2" s="16" t="s">
        <v>13</v>
      </c>
      <c r="B2" s="17"/>
      <c r="C2" s="17"/>
    </row>
    <row r="3" spans="1:6" ht="26.25" thickBot="1">
      <c r="A3" s="36" t="s">
        <v>26</v>
      </c>
      <c r="B3" s="31" t="s">
        <v>0</v>
      </c>
      <c r="C3" s="32" t="s">
        <v>21</v>
      </c>
      <c r="D3" s="32" t="s">
        <v>22</v>
      </c>
      <c r="E3" s="32" t="s">
        <v>23</v>
      </c>
      <c r="F3" s="32" t="s">
        <v>24</v>
      </c>
    </row>
    <row r="4" spans="1:6" s="7" customFormat="1" ht="9.75" customHeight="1" thickBot="1" thickTop="1">
      <c r="A4" s="6">
        <v>0</v>
      </c>
      <c r="B4" s="6">
        <v>1</v>
      </c>
      <c r="C4" s="29">
        <v>2</v>
      </c>
      <c r="D4" s="29">
        <v>3</v>
      </c>
      <c r="E4" s="29">
        <v>4</v>
      </c>
      <c r="F4" s="29">
        <v>5</v>
      </c>
    </row>
    <row r="5" spans="1:6" s="7" customFormat="1" ht="12.75" customHeight="1" thickTop="1">
      <c r="A5" s="10">
        <v>1</v>
      </c>
      <c r="B5" s="27" t="s">
        <v>5</v>
      </c>
      <c r="C5" s="28">
        <f>'подаци кардиохи. 2'!C32/'подаци кардиох.'!C18*100</f>
        <v>0.4577822990844354</v>
      </c>
      <c r="D5" s="28">
        <f>'подаци кардиохи. 2'!D32/'подаци кардиох.'!D18*100</f>
        <v>0.455005055611729</v>
      </c>
      <c r="E5" s="28">
        <f>'подаци кардиохи. 2'!E32/'подаци кардиох.'!E18*100</f>
        <v>0.7291666666666666</v>
      </c>
      <c r="F5" s="28">
        <f>'подаци кардиохи. 2'!F32/'подаци кардиох.'!F18*100</f>
        <v>0.805291918320391</v>
      </c>
    </row>
    <row r="6" spans="1:6" ht="12.75" customHeight="1">
      <c r="A6" s="19"/>
      <c r="B6" s="24" t="s">
        <v>4</v>
      </c>
      <c r="C6" s="21">
        <f>'подаци кардиохи. 2'!C33/'подаци кардиох.'!C19*100</f>
        <v>0.2824858757062147</v>
      </c>
      <c r="D6" s="21">
        <f>'подаци кардиохи. 2'!D33/'подаци кардиох.'!D19*100</f>
        <v>0.1095890410958904</v>
      </c>
      <c r="E6" s="21">
        <f>'подаци кардиохи. 2'!E33/'подаци кардиох.'!E19*100</f>
        <v>0.10614101592115238</v>
      </c>
      <c r="F6" s="21">
        <f>'подаци кардиохи. 2'!F33/'подаци кардиох.'!F19*100</f>
        <v>0.12330456226880394</v>
      </c>
    </row>
    <row r="7" spans="1:6" ht="12.75" customHeight="1">
      <c r="A7" s="19"/>
      <c r="B7" s="24" t="s">
        <v>2</v>
      </c>
      <c r="C7" s="21">
        <f>'подаци кардиохи. 2'!C34/'подаци кардиох.'!C20*100</f>
        <v>0</v>
      </c>
      <c r="D7" s="21">
        <f>'подаци кардиохи. 2'!D34/'подаци кардиох.'!D20*100</f>
        <v>0</v>
      </c>
      <c r="E7" s="21">
        <f>'подаци кардиохи. 2'!E34/'подаци кардиох.'!E20*100</f>
        <v>0</v>
      </c>
      <c r="F7" s="21">
        <f>'подаци кардиохи. 2'!F34/'подаци кардиох.'!F20*100</f>
        <v>0</v>
      </c>
    </row>
    <row r="8" spans="1:6" ht="12.75" customHeight="1">
      <c r="A8" s="19"/>
      <c r="B8" s="24" t="s">
        <v>3</v>
      </c>
      <c r="C8" s="21" t="e">
        <f>'подаци кардиохи. 2'!C35/'подаци кардиох.'!C21*100</f>
        <v>#DIV/0!</v>
      </c>
      <c r="D8" s="21">
        <f>'подаци кардиохи. 2'!D35/'подаци кардиох.'!D21*100</f>
        <v>0</v>
      </c>
      <c r="E8" s="21">
        <f>'подаци кардиохи. 2'!E35/'подаци кардиох.'!E21*100</f>
        <v>0</v>
      </c>
      <c r="F8" s="21">
        <f>'подаци кардиохи. 2'!F35/'подаци кардиох.'!F21*100</f>
        <v>0.3898635477582846</v>
      </c>
    </row>
    <row r="9" spans="1:6" ht="12.75" customHeight="1">
      <c r="A9" s="19"/>
      <c r="B9" s="24" t="s">
        <v>1</v>
      </c>
      <c r="C9" s="21" t="e">
        <f>'подаци кардиохи. 2'!C36/'подаци кардиох.'!C22*100</f>
        <v>#DIV/0!</v>
      </c>
      <c r="D9" s="21">
        <f>'подаци кардиохи. 2'!D36/'подаци кардиох.'!D22*100</f>
        <v>0</v>
      </c>
      <c r="E9" s="21">
        <f>'подаци кардиохи. 2'!E36/'подаци кардиох.'!E22*100</f>
        <v>0</v>
      </c>
      <c r="F9" s="21">
        <f>'подаци кардиохи. 2'!F36/'подаци кардиох.'!F22*100</f>
        <v>0</v>
      </c>
    </row>
    <row r="10" spans="1:6" ht="15" customHeight="1">
      <c r="A10" s="19"/>
      <c r="B10" s="26" t="s">
        <v>8</v>
      </c>
      <c r="C10" s="21">
        <f>'подаци кардиохи. 2'!C37/'подаци кардиох.'!C23*100</f>
        <v>0.33871289101414626</v>
      </c>
      <c r="D10" s="21">
        <f>'подаци кардиохи. 2'!D37/'подаци кардиох.'!D23*100</f>
        <v>0.21863897239682972</v>
      </c>
      <c r="E10" s="21">
        <f>'подаци кардиохи. 2'!E37/'подаци кардиох.'!E23*100</f>
        <v>0.29878777531159295</v>
      </c>
      <c r="F10" s="21">
        <f>'подаци кардиохи. 2'!F37/'подаци кардиох.'!F23*100</f>
        <v>0.337437300501596</v>
      </c>
    </row>
    <row r="11" spans="1:6" ht="24" customHeight="1">
      <c r="A11" s="12" t="s">
        <v>25</v>
      </c>
      <c r="B11" s="13"/>
      <c r="C11" s="13"/>
      <c r="D11" s="13"/>
      <c r="E11" s="13"/>
      <c r="F11" s="14"/>
    </row>
    <row r="12" spans="1:6" ht="12.75" customHeight="1">
      <c r="A12" s="19">
        <v>2</v>
      </c>
      <c r="B12" s="20" t="s">
        <v>6</v>
      </c>
      <c r="C12" s="21">
        <f>'подаци кардиохи. 2'!C39/'подаци кардиох.'!C25*100</f>
        <v>0</v>
      </c>
      <c r="D12" s="21">
        <f>'подаци кардиохи. 2'!D39/'подаци кардиох.'!D25*100</f>
        <v>0</v>
      </c>
      <c r="E12" s="21">
        <f>'подаци кардиохи. 2'!E39/'подаци кардиох.'!E25*100</f>
        <v>0.49504950495049505</v>
      </c>
      <c r="F12" s="21">
        <f>'подаци кардиохи. 2'!F39/'подаци кардиох.'!F25*100</f>
        <v>0.45454545454545453</v>
      </c>
    </row>
    <row r="13" spans="1:6" ht="12.75" customHeight="1">
      <c r="A13" s="19"/>
      <c r="B13" s="20" t="s">
        <v>7</v>
      </c>
      <c r="C13" s="21">
        <f>'подаци кардиохи. 2'!C40/'подаци кардиох.'!C26*100</f>
        <v>0</v>
      </c>
      <c r="D13" s="21">
        <f>'подаци кардиохи. 2'!D40/'подаци кардиох.'!D26*100</f>
        <v>0.7874015748031495</v>
      </c>
      <c r="E13" s="21">
        <f>'подаци кардиохи. 2'!E40/'подаци кардиох.'!E26*100</f>
        <v>0</v>
      </c>
      <c r="F13" s="21">
        <f>'подаци кардиохи. 2'!F40/'подаци кардиох.'!F26*100</f>
        <v>0</v>
      </c>
    </row>
    <row r="14" spans="1:6" ht="15" customHeight="1">
      <c r="A14" s="19"/>
      <c r="B14" s="22" t="s">
        <v>10</v>
      </c>
      <c r="C14" s="21">
        <f>'подаци кардиохи. 2'!C41/'подаци кардиох.'!C27*100</f>
        <v>0</v>
      </c>
      <c r="D14" s="21">
        <f>'подаци кардиохи. 2'!D41/'подаци кардиох.'!D27*100</f>
        <v>0.29239766081871343</v>
      </c>
      <c r="E14" s="21">
        <f>'подаци кардиохи. 2'!E41/'подаци кардиох.'!E27*100</f>
        <v>0.3194888178913738</v>
      </c>
      <c r="F14" s="21">
        <f>'подаци кардиохи. 2'!F41/'подаци кардиох.'!F27*100</f>
        <v>0.3021148036253776</v>
      </c>
    </row>
    <row r="16" spans="1:3" ht="13.5">
      <c r="A16" s="16" t="s">
        <v>27</v>
      </c>
      <c r="B16" s="17"/>
      <c r="C16" s="17"/>
    </row>
    <row r="17" spans="1:6" ht="26.25" thickBot="1">
      <c r="A17" s="36" t="s">
        <v>26</v>
      </c>
      <c r="B17" s="31" t="s">
        <v>0</v>
      </c>
      <c r="C17" s="32" t="s">
        <v>21</v>
      </c>
      <c r="D17" s="32" t="s">
        <v>22</v>
      </c>
      <c r="E17" s="32" t="s">
        <v>23</v>
      </c>
      <c r="F17" s="32" t="s">
        <v>24</v>
      </c>
    </row>
    <row r="18" spans="1:6" ht="9" customHeight="1" thickBot="1" thickTop="1">
      <c r="A18" s="5">
        <v>0</v>
      </c>
      <c r="B18" s="6">
        <v>1</v>
      </c>
      <c r="C18" s="29">
        <v>2</v>
      </c>
      <c r="D18" s="29">
        <v>3</v>
      </c>
      <c r="E18" s="29">
        <v>4</v>
      </c>
      <c r="F18" s="29">
        <v>5</v>
      </c>
    </row>
    <row r="19" spans="1:6" s="7" customFormat="1" ht="14.25" thickTop="1">
      <c r="A19" s="10">
        <v>1</v>
      </c>
      <c r="B19" s="27" t="s">
        <v>5</v>
      </c>
      <c r="C19" s="28">
        <f>'подаци кардиох. 3'!C4/'подаци кардиох.'!C18*100</f>
        <v>0.254323499491353</v>
      </c>
      <c r="D19" s="28">
        <f>'подаци кардиох. 3'!D4/'подаци кардиох.'!D18*100</f>
        <v>0.1263902932254803</v>
      </c>
      <c r="E19" s="28">
        <f>'подаци кардиох. 3'!E4/'подаци кардиох.'!E18*100</f>
        <v>0.13020833333333331</v>
      </c>
      <c r="F19" s="28">
        <f>'подаци кардиох. 3'!F4/'подаци кардиох.'!F18*100</f>
        <v>0.14380212827149844</v>
      </c>
    </row>
    <row r="20" spans="1:6" ht="13.5">
      <c r="A20" s="19"/>
      <c r="B20" s="24" t="s">
        <v>4</v>
      </c>
      <c r="C20" s="21">
        <f>'подаци кардиох. 3'!C5/'подаци кардиох.'!C19*100</f>
        <v>0.1765536723163842</v>
      </c>
      <c r="D20" s="21">
        <f>'подаци кардиох. 3'!D5/'подаци кардиох.'!D19*100</f>
        <v>0.4383561643835616</v>
      </c>
      <c r="E20" s="21">
        <f>'подаци кардиох. 3'!E5/'подаци кардиох.'!E19*100</f>
        <v>0.36391205458680814</v>
      </c>
      <c r="F20" s="21">
        <f>'подаци кардиох. 3'!F5/'подаци кардиох.'!F19*100</f>
        <v>0.35229874933943983</v>
      </c>
    </row>
    <row r="21" spans="1:6" ht="13.5">
      <c r="A21" s="19"/>
      <c r="B21" s="24" t="s">
        <v>2</v>
      </c>
      <c r="C21" s="21">
        <f>'подаци кардиох. 3'!C6/'подаци кардиох.'!C20*100</f>
        <v>6.334841628959276</v>
      </c>
      <c r="D21" s="21">
        <f>'подаци кардиох. 3'!D6/'подаци кардиох.'!D20*100</f>
        <v>7.741935483870968</v>
      </c>
      <c r="E21" s="21">
        <f>'подаци кардиох. 3'!E6/'подаци кардиох.'!E20*100</f>
        <v>0</v>
      </c>
      <c r="F21" s="21">
        <f>'подаци кардиох. 3'!F6/'подаци кардиох.'!F20*100</f>
        <v>0</v>
      </c>
    </row>
    <row r="22" spans="1:6" ht="13.5">
      <c r="A22" s="19"/>
      <c r="B22" s="24" t="s">
        <v>3</v>
      </c>
      <c r="C22" s="21"/>
      <c r="D22" s="21">
        <f>'подаци кардиох. 3'!D7/'подаци кардиох.'!D21*100</f>
        <v>0</v>
      </c>
      <c r="E22" s="21">
        <f>'подаци кардиох. 3'!E7/'подаци кардиох.'!E21*100</f>
        <v>1.7057569296375266</v>
      </c>
      <c r="F22" s="21">
        <f>'подаци кардиох. 3'!F7/'подаци кардиох.'!F21*100</f>
        <v>5.458089668615984</v>
      </c>
    </row>
    <row r="23" spans="1:6" ht="13.5">
      <c r="A23" s="19"/>
      <c r="B23" s="24" t="s">
        <v>1</v>
      </c>
      <c r="C23" s="21"/>
      <c r="D23" s="21">
        <f>'подаци кардиох. 3'!D8/'подаци кардиох.'!D22*100</f>
        <v>0</v>
      </c>
      <c r="E23" s="21">
        <f>'подаци кардиох. 3'!E8/'подаци кардиох.'!E22*100</f>
        <v>0</v>
      </c>
      <c r="F23" s="21">
        <f>'подаци кардиох. 3'!F8/'подаци кардиох.'!F22*100</f>
        <v>0.28653295128939826</v>
      </c>
    </row>
    <row r="24" spans="1:6" ht="15" customHeight="1">
      <c r="A24" s="19"/>
      <c r="B24" s="26" t="s">
        <v>8</v>
      </c>
      <c r="C24" s="23">
        <f>'подаци кардиох. 3'!C9/'подаци кардиох.'!C23*100</f>
        <v>0.47818290496114757</v>
      </c>
      <c r="D24" s="23">
        <f>'подаци кардиох. 3'!D9/'подаци кардиох.'!D23*100</f>
        <v>0.5921472169080806</v>
      </c>
      <c r="E24" s="23">
        <f>'подаци кардиох. 3'!E9/'подаци кардиох.'!E23*100</f>
        <v>0.31586136247225544</v>
      </c>
      <c r="F24" s="23">
        <f>'подаци кардиох. 3'!F9/'подаци кардиох.'!F23*100</f>
        <v>0.49247606019151846</v>
      </c>
    </row>
    <row r="25" spans="1:6" ht="24" customHeight="1">
      <c r="A25" s="12" t="s">
        <v>25</v>
      </c>
      <c r="B25" s="13"/>
      <c r="C25" s="13"/>
      <c r="D25" s="13"/>
      <c r="E25" s="13"/>
      <c r="F25" s="14"/>
    </row>
    <row r="26" spans="1:6" ht="13.5">
      <c r="A26" s="19">
        <v>2</v>
      </c>
      <c r="B26" s="20" t="s">
        <v>6</v>
      </c>
      <c r="C26" s="21">
        <f>'подаци кардиох. 3'!C11/'подаци кардиох.'!C25*100</f>
        <v>0</v>
      </c>
      <c r="D26" s="21">
        <f>'подаци кардиох. 3'!D11/'подаци кардиох.'!D25*100</f>
        <v>0.46511627906976744</v>
      </c>
      <c r="E26" s="21">
        <f>'подаци кардиох. 3'!E11/'подаци кардиох.'!E25*100</f>
        <v>0.9900990099009901</v>
      </c>
      <c r="F26" s="21">
        <f>'подаци кардиох. 3'!F11/'подаци кардиох.'!F25*100</f>
        <v>0.9090909090909091</v>
      </c>
    </row>
    <row r="27" spans="1:6" ht="15.75" customHeight="1">
      <c r="A27" s="19"/>
      <c r="B27" s="20" t="s">
        <v>7</v>
      </c>
      <c r="C27" s="21">
        <f>'подаци кардиох. 3'!C12/'подаци кардиох.'!C26*100</f>
        <v>2.247191011235955</v>
      </c>
      <c r="D27" s="21">
        <f>'подаци кардиох. 3'!D12/'подаци кардиох.'!D26*100</f>
        <v>3.149606299212598</v>
      </c>
      <c r="E27" s="21">
        <f>'подаци кардиох. 3'!E12/'подаци кардиох.'!E26*100</f>
        <v>1.8018018018018018</v>
      </c>
      <c r="F27" s="21">
        <f>'подаци кардиох. 3'!F12/'подаци кардиох.'!F26*100</f>
        <v>1.8018018018018018</v>
      </c>
    </row>
    <row r="28" spans="1:6" ht="15" customHeight="1">
      <c r="A28" s="19"/>
      <c r="B28" s="22" t="s">
        <v>10</v>
      </c>
      <c r="C28" s="23">
        <f>'подаци кардиох. 3'!C13/'подаци кардиох.'!C27*100</f>
        <v>1.0810810810810811</v>
      </c>
      <c r="D28" s="23">
        <f>'подаци кардиох. 3'!D13/'подаци кардиох.'!D27*100</f>
        <v>1.461988304093567</v>
      </c>
      <c r="E28" s="23">
        <f>'подаци кардиох. 3'!E13/'подаци кардиох.'!E27*100</f>
        <v>1.2779552715654952</v>
      </c>
      <c r="F28" s="23">
        <f>'подаци кардиох. 3'!F13/'подаци кардиох.'!F27*100</f>
        <v>1.2084592145015105</v>
      </c>
    </row>
    <row r="29" s="3" customFormat="1" ht="12.75">
      <c r="A29" s="3" t="s">
        <v>28</v>
      </c>
    </row>
    <row r="33" s="7" customFormat="1" ht="12.75"/>
  </sheetData>
  <mergeCells count="9">
    <mergeCell ref="A1:F1"/>
    <mergeCell ref="A16:C16"/>
    <mergeCell ref="A19:A24"/>
    <mergeCell ref="A25:F25"/>
    <mergeCell ref="A26:A28"/>
    <mergeCell ref="A2:C2"/>
    <mergeCell ref="A5:A10"/>
    <mergeCell ref="A11:F11"/>
    <mergeCell ref="A12:A1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8">
      <selection activeCell="A43" sqref="A43"/>
    </sheetView>
  </sheetViews>
  <sheetFormatPr defaultColWidth="9.140625" defaultRowHeight="12.75"/>
  <cols>
    <col min="1" max="1" width="3.140625" style="0" customWidth="1"/>
    <col min="2" max="2" width="40.00390625" style="0" customWidth="1"/>
    <col min="3" max="6" width="12.7109375" style="0" customWidth="1"/>
  </cols>
  <sheetData>
    <row r="1" spans="1:3" ht="12.75">
      <c r="A1" s="1" t="s">
        <v>14</v>
      </c>
      <c r="B1" s="1"/>
      <c r="C1" s="1"/>
    </row>
    <row r="2" spans="1:6" ht="26.25" thickBot="1">
      <c r="A2" s="36" t="s">
        <v>26</v>
      </c>
      <c r="B2" s="31" t="s">
        <v>0</v>
      </c>
      <c r="C2" s="32" t="s">
        <v>21</v>
      </c>
      <c r="D2" s="32" t="s">
        <v>22</v>
      </c>
      <c r="E2" s="32" t="s">
        <v>23</v>
      </c>
      <c r="F2" s="32" t="s">
        <v>24</v>
      </c>
    </row>
    <row r="3" spans="1:6" ht="9.75" customHeight="1" thickBot="1" thickTop="1">
      <c r="A3" s="5">
        <v>0</v>
      </c>
      <c r="B3" s="6">
        <v>1</v>
      </c>
      <c r="C3" s="29">
        <v>2</v>
      </c>
      <c r="D3" s="29">
        <v>3</v>
      </c>
      <c r="E3" s="29">
        <v>4</v>
      </c>
      <c r="F3" s="29">
        <v>5</v>
      </c>
    </row>
    <row r="4" spans="1:6" s="7" customFormat="1" ht="12.75" customHeight="1" thickTop="1">
      <c r="A4" s="10">
        <v>1</v>
      </c>
      <c r="B4" s="27" t="s">
        <v>5</v>
      </c>
      <c r="C4" s="41">
        <v>1976</v>
      </c>
      <c r="D4" s="42">
        <v>3967</v>
      </c>
      <c r="E4" s="41">
        <v>3840</v>
      </c>
      <c r="F4" s="42">
        <v>6271</v>
      </c>
    </row>
    <row r="5" spans="1:6" ht="12.75" customHeight="1">
      <c r="A5" s="19"/>
      <c r="B5" s="24" t="s">
        <v>4</v>
      </c>
      <c r="C5" s="37">
        <v>3219</v>
      </c>
      <c r="D5" s="34">
        <v>5552</v>
      </c>
      <c r="E5" s="37">
        <v>7370</v>
      </c>
      <c r="F5" s="34">
        <v>3970</v>
      </c>
    </row>
    <row r="6" spans="1:6" ht="12.75" customHeight="1">
      <c r="A6" s="19"/>
      <c r="B6" s="24" t="s">
        <v>2</v>
      </c>
      <c r="C6" s="37">
        <v>235</v>
      </c>
      <c r="D6" s="34">
        <v>471</v>
      </c>
      <c r="E6" s="37">
        <v>602</v>
      </c>
      <c r="F6" s="34">
        <v>979</v>
      </c>
    </row>
    <row r="7" spans="1:6" ht="12.75" customHeight="1">
      <c r="A7" s="19"/>
      <c r="B7" s="24" t="s">
        <v>3</v>
      </c>
      <c r="C7" s="37"/>
      <c r="D7" s="34">
        <v>912</v>
      </c>
      <c r="E7" s="37">
        <v>469</v>
      </c>
      <c r="F7" s="21">
        <v>613</v>
      </c>
    </row>
    <row r="8" spans="1:6" ht="12.75" customHeight="1">
      <c r="A8" s="19"/>
      <c r="B8" s="24" t="s">
        <v>1</v>
      </c>
      <c r="C8" s="37"/>
      <c r="D8" s="34">
        <v>176</v>
      </c>
      <c r="E8" s="37">
        <v>250</v>
      </c>
      <c r="F8" s="34">
        <v>349</v>
      </c>
    </row>
    <row r="9" spans="1:6" ht="15" customHeight="1">
      <c r="A9" s="19"/>
      <c r="B9" s="26" t="s">
        <v>8</v>
      </c>
      <c r="C9" s="38">
        <f>SUM(C4:C8)</f>
        <v>5430</v>
      </c>
      <c r="D9" s="38">
        <f>SUM(D4:D8)</f>
        <v>11078</v>
      </c>
      <c r="E9" s="38">
        <f>SUM(E4:E8)</f>
        <v>12531</v>
      </c>
      <c r="F9" s="38">
        <f>SUM(F4:F8)</f>
        <v>12182</v>
      </c>
    </row>
    <row r="10" spans="1:6" ht="24" customHeight="1">
      <c r="A10" s="12" t="s">
        <v>25</v>
      </c>
      <c r="B10" s="13"/>
      <c r="C10" s="13"/>
      <c r="D10" s="13"/>
      <c r="E10" s="13"/>
      <c r="F10" s="14"/>
    </row>
    <row r="11" spans="1:6" ht="12.75" customHeight="1">
      <c r="A11" s="19">
        <v>2</v>
      </c>
      <c r="B11" s="20" t="s">
        <v>6</v>
      </c>
      <c r="C11" s="39">
        <v>110</v>
      </c>
      <c r="D11" s="39">
        <v>245</v>
      </c>
      <c r="E11" s="40">
        <v>236</v>
      </c>
      <c r="F11" s="40">
        <v>255</v>
      </c>
    </row>
    <row r="12" spans="1:6" ht="12.75" customHeight="1">
      <c r="A12" s="19"/>
      <c r="B12" s="20" t="s">
        <v>7</v>
      </c>
      <c r="C12" s="39">
        <v>89</v>
      </c>
      <c r="D12" s="39">
        <v>130</v>
      </c>
      <c r="E12" s="40">
        <v>118</v>
      </c>
      <c r="F12" s="40">
        <v>135</v>
      </c>
    </row>
    <row r="13" spans="1:6" ht="15" customHeight="1">
      <c r="A13" s="19"/>
      <c r="B13" s="22" t="s">
        <v>10</v>
      </c>
      <c r="C13" s="38">
        <f>SUM(C11:C12)</f>
        <v>199</v>
      </c>
      <c r="D13" s="38">
        <f>SUM(D11:D12)</f>
        <v>375</v>
      </c>
      <c r="E13" s="38">
        <f>SUM(E11:E12)</f>
        <v>354</v>
      </c>
      <c r="F13" s="38">
        <f>SUM(F11:F12)</f>
        <v>390</v>
      </c>
    </row>
    <row r="15" ht="12.75">
      <c r="A15" s="1" t="s">
        <v>15</v>
      </c>
    </row>
    <row r="16" spans="1:6" ht="26.25" thickBot="1">
      <c r="A16" s="36" t="s">
        <v>26</v>
      </c>
      <c r="B16" s="31" t="s">
        <v>0</v>
      </c>
      <c r="C16" s="32" t="s">
        <v>21</v>
      </c>
      <c r="D16" s="32" t="s">
        <v>22</v>
      </c>
      <c r="E16" s="32" t="s">
        <v>23</v>
      </c>
      <c r="F16" s="32" t="s">
        <v>24</v>
      </c>
    </row>
    <row r="17" spans="1:6" ht="9.75" customHeight="1" thickBot="1" thickTop="1">
      <c r="A17" s="5">
        <v>0</v>
      </c>
      <c r="B17" s="6">
        <v>1</v>
      </c>
      <c r="C17" s="29">
        <v>2</v>
      </c>
      <c r="D17" s="29">
        <v>3</v>
      </c>
      <c r="E17" s="29">
        <v>4</v>
      </c>
      <c r="F17" s="29">
        <v>5</v>
      </c>
    </row>
    <row r="18" spans="1:6" s="7" customFormat="1" ht="12.75" customHeight="1" thickTop="1">
      <c r="A18" s="10">
        <v>1</v>
      </c>
      <c r="B18" s="27" t="s">
        <v>5</v>
      </c>
      <c r="C18" s="42">
        <v>1966</v>
      </c>
      <c r="D18" s="42">
        <v>3956</v>
      </c>
      <c r="E18" s="41">
        <v>3840</v>
      </c>
      <c r="F18" s="42">
        <v>3477</v>
      </c>
    </row>
    <row r="19" spans="1:6" ht="12.75" customHeight="1">
      <c r="A19" s="19"/>
      <c r="B19" s="24" t="s">
        <v>4</v>
      </c>
      <c r="C19" s="21">
        <v>2832</v>
      </c>
      <c r="D19" s="34">
        <v>5475</v>
      </c>
      <c r="E19" s="37">
        <v>6595</v>
      </c>
      <c r="F19" s="34">
        <v>5677</v>
      </c>
    </row>
    <row r="20" spans="1:6" ht="12.75" customHeight="1">
      <c r="A20" s="19"/>
      <c r="B20" s="24" t="s">
        <v>2</v>
      </c>
      <c r="C20" s="21">
        <v>221</v>
      </c>
      <c r="D20" s="34">
        <v>465</v>
      </c>
      <c r="E20" s="37">
        <v>560</v>
      </c>
      <c r="F20" s="34">
        <v>949</v>
      </c>
    </row>
    <row r="21" spans="1:6" ht="12.75" customHeight="1">
      <c r="A21" s="19"/>
      <c r="B21" s="24" t="s">
        <v>3</v>
      </c>
      <c r="C21" s="21"/>
      <c r="D21" s="34">
        <v>912</v>
      </c>
      <c r="E21" s="37">
        <v>469</v>
      </c>
      <c r="F21" s="21">
        <v>513</v>
      </c>
    </row>
    <row r="22" spans="1:6" ht="12.75" customHeight="1">
      <c r="A22" s="19"/>
      <c r="B22" s="24" t="s">
        <v>1</v>
      </c>
      <c r="C22" s="34"/>
      <c r="D22" s="34">
        <v>169</v>
      </c>
      <c r="E22" s="37">
        <v>250</v>
      </c>
      <c r="F22" s="34">
        <v>349</v>
      </c>
    </row>
    <row r="23" spans="1:6" ht="15" customHeight="1">
      <c r="A23" s="19"/>
      <c r="B23" s="26" t="s">
        <v>8</v>
      </c>
      <c r="C23" s="38">
        <f>SUM(C18:C22)</f>
        <v>5019</v>
      </c>
      <c r="D23" s="38">
        <f>SUM(D18:D22)</f>
        <v>10977</v>
      </c>
      <c r="E23" s="38">
        <f>SUM(E18:E22)</f>
        <v>11714</v>
      </c>
      <c r="F23" s="38">
        <f>SUM(F18:F22)</f>
        <v>10965</v>
      </c>
    </row>
    <row r="24" spans="1:6" ht="24" customHeight="1">
      <c r="A24" s="12" t="s">
        <v>25</v>
      </c>
      <c r="B24" s="13"/>
      <c r="C24" s="13"/>
      <c r="D24" s="13"/>
      <c r="E24" s="13"/>
      <c r="F24" s="14"/>
    </row>
    <row r="25" spans="1:6" ht="12.75" customHeight="1">
      <c r="A25" s="19">
        <v>2</v>
      </c>
      <c r="B25" s="20" t="s">
        <v>6</v>
      </c>
      <c r="C25" s="21">
        <v>96</v>
      </c>
      <c r="D25" s="21">
        <v>215</v>
      </c>
      <c r="E25" s="37">
        <v>202</v>
      </c>
      <c r="F25" s="37">
        <v>220</v>
      </c>
    </row>
    <row r="26" spans="1:6" ht="12.75" customHeight="1">
      <c r="A26" s="19"/>
      <c r="B26" s="20" t="s">
        <v>7</v>
      </c>
      <c r="C26" s="21">
        <v>89</v>
      </c>
      <c r="D26" s="21">
        <v>127</v>
      </c>
      <c r="E26" s="37">
        <v>111</v>
      </c>
      <c r="F26" s="37">
        <v>111</v>
      </c>
    </row>
    <row r="27" spans="1:6" ht="15" customHeight="1">
      <c r="A27" s="19"/>
      <c r="B27" s="22" t="s">
        <v>10</v>
      </c>
      <c r="C27" s="38">
        <f>SUM(C25:C26)</f>
        <v>185</v>
      </c>
      <c r="D27" s="38">
        <f>SUM(D25:D26)</f>
        <v>342</v>
      </c>
      <c r="E27" s="38">
        <f>SUM(E25:E26)</f>
        <v>313</v>
      </c>
      <c r="F27" s="38">
        <f>SUM(F25:F26)</f>
        <v>331</v>
      </c>
    </row>
    <row r="29" ht="12.75">
      <c r="A29" s="1" t="s">
        <v>16</v>
      </c>
    </row>
    <row r="30" spans="1:6" ht="26.25" thickBot="1">
      <c r="A30" s="36" t="s">
        <v>26</v>
      </c>
      <c r="B30" s="31" t="s">
        <v>0</v>
      </c>
      <c r="C30" s="32" t="s">
        <v>21</v>
      </c>
      <c r="D30" s="32" t="s">
        <v>22</v>
      </c>
      <c r="E30" s="32" t="s">
        <v>23</v>
      </c>
      <c r="F30" s="32" t="s">
        <v>24</v>
      </c>
    </row>
    <row r="31" spans="1:6" ht="9.75" customHeight="1" thickBot="1" thickTop="1">
      <c r="A31" s="5">
        <v>0</v>
      </c>
      <c r="B31" s="6">
        <v>1</v>
      </c>
      <c r="C31" s="29">
        <v>2</v>
      </c>
      <c r="D31" s="29">
        <v>3</v>
      </c>
      <c r="E31" s="29">
        <v>4</v>
      </c>
      <c r="F31" s="29">
        <v>5</v>
      </c>
    </row>
    <row r="32" spans="1:6" s="7" customFormat="1" ht="14.25" thickTop="1">
      <c r="A32" s="10">
        <v>1</v>
      </c>
      <c r="B32" s="27" t="s">
        <v>5</v>
      </c>
      <c r="C32" s="42">
        <v>1</v>
      </c>
      <c r="D32" s="42">
        <v>1</v>
      </c>
      <c r="E32" s="41">
        <v>3</v>
      </c>
      <c r="F32" s="42">
        <v>2</v>
      </c>
    </row>
    <row r="33" spans="1:6" ht="13.5">
      <c r="A33" s="19"/>
      <c r="B33" s="24" t="s">
        <v>4</v>
      </c>
      <c r="C33" s="37">
        <v>35</v>
      </c>
      <c r="D33" s="34">
        <v>24</v>
      </c>
      <c r="E33" s="37">
        <v>22</v>
      </c>
      <c r="F33" s="34">
        <v>30</v>
      </c>
    </row>
    <row r="34" spans="1:6" ht="13.5">
      <c r="A34" s="19"/>
      <c r="B34" s="24" t="s">
        <v>2</v>
      </c>
      <c r="C34" s="37">
        <v>0</v>
      </c>
      <c r="D34" s="34">
        <v>1</v>
      </c>
      <c r="E34" s="37">
        <v>3</v>
      </c>
      <c r="F34" s="34">
        <v>2</v>
      </c>
    </row>
    <row r="35" spans="1:6" ht="13.5">
      <c r="A35" s="19"/>
      <c r="B35" s="24" t="s">
        <v>3</v>
      </c>
      <c r="C35" s="21"/>
      <c r="D35" s="34">
        <v>0</v>
      </c>
      <c r="E35" s="37">
        <v>6</v>
      </c>
      <c r="F35" s="21">
        <v>7</v>
      </c>
    </row>
    <row r="36" spans="1:6" ht="13.5">
      <c r="A36" s="19"/>
      <c r="B36" s="24" t="s">
        <v>1</v>
      </c>
      <c r="C36" s="34"/>
      <c r="D36" s="34">
        <v>2</v>
      </c>
      <c r="E36" s="37">
        <v>7</v>
      </c>
      <c r="F36" s="34">
        <v>5</v>
      </c>
    </row>
    <row r="37" spans="1:6" ht="12.75">
      <c r="A37" s="19"/>
      <c r="B37" s="26" t="s">
        <v>8</v>
      </c>
      <c r="C37" s="38">
        <f>SUM(C32:C36)</f>
        <v>36</v>
      </c>
      <c r="D37" s="38">
        <f>SUM(D32:D36)</f>
        <v>28</v>
      </c>
      <c r="E37" s="38">
        <f>SUM(E32:E36)</f>
        <v>41</v>
      </c>
      <c r="F37" s="38">
        <f>SUM(F32:F36)</f>
        <v>46</v>
      </c>
    </row>
    <row r="38" spans="1:6" ht="24" customHeight="1">
      <c r="A38" s="12" t="s">
        <v>25</v>
      </c>
      <c r="B38" s="13"/>
      <c r="C38" s="13"/>
      <c r="D38" s="13"/>
      <c r="E38" s="13"/>
      <c r="F38" s="14"/>
    </row>
    <row r="39" spans="1:6" ht="13.5">
      <c r="A39" s="19">
        <v>2</v>
      </c>
      <c r="B39" s="20" t="s">
        <v>6</v>
      </c>
      <c r="C39" s="37">
        <v>6</v>
      </c>
      <c r="D39" s="37">
        <v>5</v>
      </c>
      <c r="E39" s="37">
        <v>7</v>
      </c>
      <c r="F39" s="37">
        <v>2</v>
      </c>
    </row>
    <row r="40" spans="1:6" ht="13.5" customHeight="1">
      <c r="A40" s="19"/>
      <c r="B40" s="20" t="s">
        <v>7</v>
      </c>
      <c r="C40" s="37">
        <v>1</v>
      </c>
      <c r="D40" s="37">
        <v>5</v>
      </c>
      <c r="E40" s="37">
        <v>7</v>
      </c>
      <c r="F40" s="37">
        <v>12</v>
      </c>
    </row>
    <row r="41" spans="1:6" ht="13.5">
      <c r="A41" s="19"/>
      <c r="B41" s="22" t="s">
        <v>10</v>
      </c>
      <c r="C41" s="38">
        <f>SUM(C39:C40)</f>
        <v>7</v>
      </c>
      <c r="D41" s="38">
        <f>SUM(D39:D40)</f>
        <v>10</v>
      </c>
      <c r="E41" s="38">
        <f>SUM(E39:E40)</f>
        <v>14</v>
      </c>
      <c r="F41" s="38">
        <f>SUM(F39:F40)</f>
        <v>14</v>
      </c>
    </row>
    <row r="42" ht="12.75">
      <c r="A42" s="3" t="s">
        <v>30</v>
      </c>
    </row>
    <row r="43" ht="12.75">
      <c r="A43" s="3" t="s">
        <v>28</v>
      </c>
    </row>
  </sheetData>
  <mergeCells count="9">
    <mergeCell ref="A39:A41"/>
    <mergeCell ref="A24:F24"/>
    <mergeCell ref="A25:A27"/>
    <mergeCell ref="A32:A37"/>
    <mergeCell ref="A38:F38"/>
    <mergeCell ref="A4:A9"/>
    <mergeCell ref="A10:F10"/>
    <mergeCell ref="A11:A13"/>
    <mergeCell ref="A18:A2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9">
      <selection activeCell="A43" sqref="A43"/>
    </sheetView>
  </sheetViews>
  <sheetFormatPr defaultColWidth="9.140625" defaultRowHeight="12.75"/>
  <cols>
    <col min="1" max="1" width="3.00390625" style="0" customWidth="1"/>
    <col min="2" max="2" width="40.7109375" style="0" customWidth="1"/>
    <col min="3" max="6" width="12.7109375" style="0" customWidth="1"/>
  </cols>
  <sheetData>
    <row r="1" ht="12.75">
      <c r="A1" s="1" t="s">
        <v>17</v>
      </c>
    </row>
    <row r="2" spans="1:6" ht="25.5">
      <c r="A2" s="33" t="s">
        <v>26</v>
      </c>
      <c r="B2" s="34" t="s">
        <v>0</v>
      </c>
      <c r="C2" s="35" t="s">
        <v>21</v>
      </c>
      <c r="D2" s="35" t="s">
        <v>22</v>
      </c>
      <c r="E2" s="35" t="s">
        <v>23</v>
      </c>
      <c r="F2" s="35" t="s">
        <v>24</v>
      </c>
    </row>
    <row r="3" spans="1:6" s="7" customFormat="1" ht="9.75" customHeight="1">
      <c r="A3" s="18">
        <v>0</v>
      </c>
      <c r="B3" s="18">
        <v>1</v>
      </c>
      <c r="C3" s="25">
        <v>2</v>
      </c>
      <c r="D3" s="25">
        <v>3</v>
      </c>
      <c r="E3" s="25">
        <v>4</v>
      </c>
      <c r="F3" s="25">
        <v>5</v>
      </c>
    </row>
    <row r="4" spans="1:6" ht="12.75" customHeight="1">
      <c r="A4" s="19">
        <v>1</v>
      </c>
      <c r="B4" s="20" t="s">
        <v>5</v>
      </c>
      <c r="C4" s="34">
        <v>19379</v>
      </c>
      <c r="D4" s="34">
        <v>35919</v>
      </c>
      <c r="E4" s="37">
        <v>32076</v>
      </c>
      <c r="F4" s="34">
        <v>29990</v>
      </c>
    </row>
    <row r="5" spans="1:6" ht="12.75" customHeight="1">
      <c r="A5" s="19"/>
      <c r="B5" s="24" t="s">
        <v>4</v>
      </c>
      <c r="C5" s="21">
        <v>10672</v>
      </c>
      <c r="D5" s="34">
        <v>29200</v>
      </c>
      <c r="E5" s="37">
        <v>32492</v>
      </c>
      <c r="F5" s="34">
        <v>19491</v>
      </c>
    </row>
    <row r="6" spans="1:6" ht="12.75" customHeight="1">
      <c r="A6" s="19"/>
      <c r="B6" s="24" t="s">
        <v>2</v>
      </c>
      <c r="C6" s="21">
        <v>965</v>
      </c>
      <c r="D6" s="34">
        <v>1639</v>
      </c>
      <c r="E6" s="37">
        <v>1827</v>
      </c>
      <c r="F6" s="34">
        <v>2937</v>
      </c>
    </row>
    <row r="7" spans="1:6" ht="12.75" customHeight="1">
      <c r="A7" s="19"/>
      <c r="B7" s="24" t="s">
        <v>3</v>
      </c>
      <c r="C7" s="21"/>
      <c r="D7" s="34">
        <v>2243</v>
      </c>
      <c r="E7" s="37">
        <v>1554</v>
      </c>
      <c r="F7" s="21">
        <v>1859</v>
      </c>
    </row>
    <row r="8" spans="1:6" ht="12.75" customHeight="1">
      <c r="A8" s="19"/>
      <c r="B8" s="24" t="s">
        <v>1</v>
      </c>
      <c r="C8" s="34"/>
      <c r="D8" s="34">
        <v>1558</v>
      </c>
      <c r="E8" s="37">
        <v>2194</v>
      </c>
      <c r="F8" s="34">
        <v>2852</v>
      </c>
    </row>
    <row r="9" spans="1:6" ht="15.75" customHeight="1">
      <c r="A9" s="19"/>
      <c r="B9" s="26" t="s">
        <v>8</v>
      </c>
      <c r="C9" s="38">
        <f>SUM(C4:C8)</f>
        <v>31016</v>
      </c>
      <c r="D9" s="38">
        <f>SUM(D4:D8)</f>
        <v>70559</v>
      </c>
      <c r="E9" s="38">
        <f>SUM(E4:E8)</f>
        <v>70143</v>
      </c>
      <c r="F9" s="38">
        <f>SUM(F4:F8)</f>
        <v>57129</v>
      </c>
    </row>
    <row r="10" spans="1:6" ht="24" customHeight="1">
      <c r="A10" s="12" t="s">
        <v>25</v>
      </c>
      <c r="B10" s="13"/>
      <c r="C10" s="13"/>
      <c r="D10" s="13"/>
      <c r="E10" s="13"/>
      <c r="F10" s="14"/>
    </row>
    <row r="11" spans="1:6" ht="12.75" customHeight="1">
      <c r="A11" s="19">
        <v>2</v>
      </c>
      <c r="B11" s="20" t="s">
        <v>6</v>
      </c>
      <c r="C11" s="37">
        <v>1496</v>
      </c>
      <c r="D11" s="37">
        <v>2773</v>
      </c>
      <c r="E11" s="37">
        <v>2552</v>
      </c>
      <c r="F11" s="37">
        <v>3906</v>
      </c>
    </row>
    <row r="12" spans="1:6" ht="12.75" customHeight="1">
      <c r="A12" s="19"/>
      <c r="B12" s="20" t="s">
        <v>7</v>
      </c>
      <c r="C12" s="37">
        <v>865</v>
      </c>
      <c r="D12" s="37">
        <v>2110</v>
      </c>
      <c r="E12" s="37">
        <v>987</v>
      </c>
      <c r="F12" s="37">
        <v>1110</v>
      </c>
    </row>
    <row r="13" spans="1:6" ht="15.75" customHeight="1">
      <c r="A13" s="19"/>
      <c r="B13" s="22" t="s">
        <v>10</v>
      </c>
      <c r="C13" s="38">
        <f>SUM(C11:C12)</f>
        <v>2361</v>
      </c>
      <c r="D13" s="38">
        <f>SUM(D11:D12)</f>
        <v>4883</v>
      </c>
      <c r="E13" s="38">
        <f>SUM(E11:E12)</f>
        <v>3539</v>
      </c>
      <c r="F13" s="38">
        <f>SUM(F11:F12)</f>
        <v>5016</v>
      </c>
    </row>
    <row r="15" ht="12.75">
      <c r="A15" s="1" t="s">
        <v>18</v>
      </c>
    </row>
    <row r="16" spans="1:6" ht="25.5">
      <c r="A16" s="33" t="s">
        <v>26</v>
      </c>
      <c r="B16" s="34" t="s">
        <v>0</v>
      </c>
      <c r="C16" s="35" t="s">
        <v>21</v>
      </c>
      <c r="D16" s="35" t="s">
        <v>22</v>
      </c>
      <c r="E16" s="35" t="s">
        <v>23</v>
      </c>
      <c r="F16" s="35" t="s">
        <v>24</v>
      </c>
    </row>
    <row r="17" spans="1:6" s="7" customFormat="1" ht="9" customHeight="1">
      <c r="A17" s="18">
        <v>0</v>
      </c>
      <c r="B17" s="18">
        <v>1</v>
      </c>
      <c r="C17" s="25">
        <v>2</v>
      </c>
      <c r="D17" s="25">
        <v>3</v>
      </c>
      <c r="E17" s="25">
        <v>4</v>
      </c>
      <c r="F17" s="25">
        <v>5</v>
      </c>
    </row>
    <row r="18" spans="1:6" ht="12.75" customHeight="1">
      <c r="A18" s="19">
        <v>1</v>
      </c>
      <c r="B18" s="20" t="s">
        <v>5</v>
      </c>
      <c r="C18" s="34">
        <v>6320</v>
      </c>
      <c r="D18" s="34">
        <v>12907</v>
      </c>
      <c r="E18" s="37">
        <v>10026</v>
      </c>
      <c r="F18" s="34">
        <v>8746</v>
      </c>
    </row>
    <row r="19" spans="1:6" ht="12.75" customHeight="1">
      <c r="A19" s="19"/>
      <c r="B19" s="24" t="s">
        <v>4</v>
      </c>
      <c r="C19" s="21">
        <v>5290</v>
      </c>
      <c r="D19" s="34">
        <v>15980</v>
      </c>
      <c r="E19" s="37">
        <v>17098</v>
      </c>
      <c r="F19" s="34">
        <v>9071</v>
      </c>
    </row>
    <row r="20" spans="1:6" ht="12.75" customHeight="1">
      <c r="A20" s="19"/>
      <c r="B20" s="24" t="s">
        <v>2</v>
      </c>
      <c r="C20" s="21">
        <v>730</v>
      </c>
      <c r="D20" s="34">
        <v>471</v>
      </c>
      <c r="E20" s="37">
        <v>602</v>
      </c>
      <c r="F20" s="34">
        <v>949</v>
      </c>
    </row>
    <row r="21" spans="1:6" ht="12.75" customHeight="1">
      <c r="A21" s="19"/>
      <c r="B21" s="24" t="s">
        <v>3</v>
      </c>
      <c r="C21" s="21"/>
      <c r="D21" s="34">
        <v>1331</v>
      </c>
      <c r="E21" s="37">
        <v>469</v>
      </c>
      <c r="F21" s="21">
        <v>927</v>
      </c>
    </row>
    <row r="22" spans="1:6" ht="12.75" customHeight="1">
      <c r="A22" s="19"/>
      <c r="B22" s="24" t="s">
        <v>1</v>
      </c>
      <c r="C22" s="34"/>
      <c r="D22" s="34">
        <v>700</v>
      </c>
      <c r="E22" s="37">
        <v>1378</v>
      </c>
      <c r="F22" s="34">
        <v>1615</v>
      </c>
    </row>
    <row r="23" spans="1:6" ht="15.75" customHeight="1">
      <c r="A23" s="19"/>
      <c r="B23" s="26" t="s">
        <v>8</v>
      </c>
      <c r="C23" s="38">
        <f>SUM(C18:C22)</f>
        <v>12340</v>
      </c>
      <c r="D23" s="38">
        <f>SUM(D18:D22)</f>
        <v>31389</v>
      </c>
      <c r="E23" s="38">
        <f>SUM(E18:E22)</f>
        <v>29573</v>
      </c>
      <c r="F23" s="38">
        <f>SUM(F18:F22)</f>
        <v>21308</v>
      </c>
    </row>
    <row r="24" spans="1:6" ht="24" customHeight="1">
      <c r="A24" s="12" t="s">
        <v>25</v>
      </c>
      <c r="B24" s="13"/>
      <c r="C24" s="13"/>
      <c r="D24" s="13"/>
      <c r="E24" s="13"/>
      <c r="F24" s="14"/>
    </row>
    <row r="25" spans="1:6" ht="12.75" customHeight="1">
      <c r="A25" s="19">
        <v>2</v>
      </c>
      <c r="B25" s="20" t="s">
        <v>6</v>
      </c>
      <c r="C25" s="21">
        <v>111</v>
      </c>
      <c r="D25" s="21">
        <v>306</v>
      </c>
      <c r="E25" s="37">
        <v>264</v>
      </c>
      <c r="F25" s="21">
        <v>288</v>
      </c>
    </row>
    <row r="26" spans="1:6" ht="12.75" customHeight="1">
      <c r="A26" s="19"/>
      <c r="B26" s="20" t="s">
        <v>7</v>
      </c>
      <c r="C26" s="21">
        <v>345</v>
      </c>
      <c r="D26" s="21">
        <v>377</v>
      </c>
      <c r="E26" s="37">
        <v>313</v>
      </c>
      <c r="F26" s="21">
        <v>442</v>
      </c>
    </row>
    <row r="27" spans="1:6" ht="15.75" customHeight="1">
      <c r="A27" s="19"/>
      <c r="B27" s="22" t="s">
        <v>10</v>
      </c>
      <c r="C27" s="38">
        <f>SUM(C25:C26)</f>
        <v>456</v>
      </c>
      <c r="D27" s="38">
        <f>SUM(D25:D26)</f>
        <v>683</v>
      </c>
      <c r="E27" s="38">
        <f>SUM(E25:E26)</f>
        <v>577</v>
      </c>
      <c r="F27" s="38">
        <f>SUM(F25:F26)</f>
        <v>730</v>
      </c>
    </row>
    <row r="29" ht="12.75">
      <c r="A29" s="1" t="s">
        <v>19</v>
      </c>
    </row>
    <row r="30" spans="1:6" ht="25.5">
      <c r="A30" s="33" t="s">
        <v>26</v>
      </c>
      <c r="B30" s="34" t="s">
        <v>0</v>
      </c>
      <c r="C30" s="35" t="s">
        <v>21</v>
      </c>
      <c r="D30" s="35" t="s">
        <v>22</v>
      </c>
      <c r="E30" s="35" t="s">
        <v>23</v>
      </c>
      <c r="F30" s="35" t="s">
        <v>24</v>
      </c>
    </row>
    <row r="31" spans="1:6" s="7" customFormat="1" ht="9.75" customHeight="1">
      <c r="A31" s="18">
        <v>0</v>
      </c>
      <c r="B31" s="18">
        <v>1</v>
      </c>
      <c r="C31" s="25">
        <v>2</v>
      </c>
      <c r="D31" s="25">
        <v>3</v>
      </c>
      <c r="E31" s="25">
        <v>4</v>
      </c>
      <c r="F31" s="25">
        <v>5</v>
      </c>
    </row>
    <row r="32" spans="1:6" ht="13.5">
      <c r="A32" s="19">
        <v>1</v>
      </c>
      <c r="B32" s="20" t="s">
        <v>5</v>
      </c>
      <c r="C32" s="34">
        <v>9</v>
      </c>
      <c r="D32" s="34">
        <v>18</v>
      </c>
      <c r="E32" s="37">
        <v>28</v>
      </c>
      <c r="F32" s="34">
        <v>28</v>
      </c>
    </row>
    <row r="33" spans="1:6" ht="13.5">
      <c r="A33" s="19"/>
      <c r="B33" s="24" t="s">
        <v>4</v>
      </c>
      <c r="C33" s="21">
        <v>8</v>
      </c>
      <c r="D33" s="34">
        <v>6</v>
      </c>
      <c r="E33" s="37">
        <v>7</v>
      </c>
      <c r="F33" s="34">
        <v>7</v>
      </c>
    </row>
    <row r="34" spans="1:6" ht="13.5">
      <c r="A34" s="19"/>
      <c r="B34" s="24" t="s">
        <v>2</v>
      </c>
      <c r="C34" s="21">
        <v>0</v>
      </c>
      <c r="D34" s="34">
        <v>0</v>
      </c>
      <c r="E34" s="37">
        <v>0</v>
      </c>
      <c r="F34" s="34">
        <v>0</v>
      </c>
    </row>
    <row r="35" spans="1:6" ht="13.5">
      <c r="A35" s="19"/>
      <c r="B35" s="24" t="s">
        <v>3</v>
      </c>
      <c r="C35" s="21"/>
      <c r="D35" s="34">
        <v>0</v>
      </c>
      <c r="E35" s="37">
        <v>0</v>
      </c>
      <c r="F35" s="21">
        <v>2</v>
      </c>
    </row>
    <row r="36" spans="1:6" ht="13.5">
      <c r="A36" s="19"/>
      <c r="B36" s="24" t="s">
        <v>1</v>
      </c>
      <c r="C36" s="34"/>
      <c r="D36" s="34">
        <v>0</v>
      </c>
      <c r="E36" s="37">
        <v>0</v>
      </c>
      <c r="F36" s="34">
        <v>0</v>
      </c>
    </row>
    <row r="37" spans="1:6" ht="12.75">
      <c r="A37" s="19"/>
      <c r="B37" s="26" t="s">
        <v>8</v>
      </c>
      <c r="C37" s="38">
        <f>SUM(C32:C36)</f>
        <v>17</v>
      </c>
      <c r="D37" s="38">
        <f>SUM(D32:D36)</f>
        <v>24</v>
      </c>
      <c r="E37" s="38">
        <f>SUM(E32:E36)</f>
        <v>35</v>
      </c>
      <c r="F37" s="38">
        <f>SUM(F32:F36)</f>
        <v>37</v>
      </c>
    </row>
    <row r="38" spans="1:6" ht="24" customHeight="1">
      <c r="A38" s="12" t="s">
        <v>25</v>
      </c>
      <c r="B38" s="13"/>
      <c r="C38" s="13"/>
      <c r="D38" s="13"/>
      <c r="E38" s="13"/>
      <c r="F38" s="14"/>
    </row>
    <row r="39" spans="1:6" ht="13.5">
      <c r="A39" s="19">
        <v>2</v>
      </c>
      <c r="B39" s="20" t="s">
        <v>6</v>
      </c>
      <c r="C39" s="21">
        <v>0</v>
      </c>
      <c r="D39" s="21">
        <v>0</v>
      </c>
      <c r="E39" s="37">
        <v>1</v>
      </c>
      <c r="F39" s="21">
        <v>1</v>
      </c>
    </row>
    <row r="40" spans="1:6" ht="12.75" customHeight="1">
      <c r="A40" s="19"/>
      <c r="B40" s="20" t="s">
        <v>7</v>
      </c>
      <c r="C40" s="21">
        <v>0</v>
      </c>
      <c r="D40" s="21">
        <v>1</v>
      </c>
      <c r="E40" s="37">
        <v>0</v>
      </c>
      <c r="F40" s="21">
        <v>0</v>
      </c>
    </row>
    <row r="41" spans="1:6" ht="13.5">
      <c r="A41" s="19"/>
      <c r="B41" s="22" t="s">
        <v>10</v>
      </c>
      <c r="C41" s="38">
        <f>SUM(C39:C40)</f>
        <v>0</v>
      </c>
      <c r="D41" s="38">
        <f>SUM(D39:D40)</f>
        <v>1</v>
      </c>
      <c r="E41" s="38">
        <f>SUM(E39:E40)</f>
        <v>1</v>
      </c>
      <c r="F41" s="38">
        <f>SUM(F39:F40)</f>
        <v>1</v>
      </c>
    </row>
    <row r="42" ht="12.75">
      <c r="A42" s="3" t="s">
        <v>30</v>
      </c>
    </row>
    <row r="43" ht="12.75">
      <c r="A43" s="3" t="s">
        <v>28</v>
      </c>
    </row>
  </sheetData>
  <mergeCells count="9">
    <mergeCell ref="A39:A41"/>
    <mergeCell ref="A24:F24"/>
    <mergeCell ref="A25:A27"/>
    <mergeCell ref="A32:A37"/>
    <mergeCell ref="A38:F38"/>
    <mergeCell ref="A4:A9"/>
    <mergeCell ref="A10:F10"/>
    <mergeCell ref="A11:A13"/>
    <mergeCell ref="A18:A2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.421875" style="0" customWidth="1"/>
    <col min="2" max="2" width="40.7109375" style="0" customWidth="1"/>
    <col min="3" max="6" width="12.7109375" style="0" customWidth="1"/>
  </cols>
  <sheetData>
    <row r="1" ht="12.75">
      <c r="A1" s="1" t="s">
        <v>20</v>
      </c>
    </row>
    <row r="2" spans="1:6" ht="26.25" thickBot="1">
      <c r="A2" s="36" t="s">
        <v>26</v>
      </c>
      <c r="B2" s="31" t="s">
        <v>0</v>
      </c>
      <c r="C2" s="32" t="s">
        <v>21</v>
      </c>
      <c r="D2" s="32" t="s">
        <v>22</v>
      </c>
      <c r="E2" s="32" t="s">
        <v>23</v>
      </c>
      <c r="F2" s="32" t="s">
        <v>24</v>
      </c>
    </row>
    <row r="3" spans="1:6" ht="12" customHeight="1" thickBot="1" thickTop="1">
      <c r="A3" s="5">
        <v>0</v>
      </c>
      <c r="B3" s="6">
        <v>1</v>
      </c>
      <c r="C3" s="29">
        <v>2</v>
      </c>
      <c r="D3" s="29">
        <v>3</v>
      </c>
      <c r="E3" s="29">
        <v>4</v>
      </c>
      <c r="F3" s="29">
        <v>5</v>
      </c>
    </row>
    <row r="4" spans="1:6" s="7" customFormat="1" ht="12.75" customHeight="1" thickTop="1">
      <c r="A4" s="10">
        <v>1</v>
      </c>
      <c r="B4" s="27" t="s">
        <v>5</v>
      </c>
      <c r="C4" s="42">
        <v>5</v>
      </c>
      <c r="D4" s="42">
        <v>5</v>
      </c>
      <c r="E4" s="41">
        <v>5</v>
      </c>
      <c r="F4" s="42">
        <v>5</v>
      </c>
    </row>
    <row r="5" spans="1:6" ht="12.75" customHeight="1">
      <c r="A5" s="19"/>
      <c r="B5" s="24" t="s">
        <v>4</v>
      </c>
      <c r="C5" s="21">
        <v>5</v>
      </c>
      <c r="D5" s="34">
        <v>24</v>
      </c>
      <c r="E5" s="37">
        <v>24</v>
      </c>
      <c r="F5" s="34">
        <v>20</v>
      </c>
    </row>
    <row r="6" spans="1:6" ht="12.75" customHeight="1">
      <c r="A6" s="19"/>
      <c r="B6" s="24" t="s">
        <v>2</v>
      </c>
      <c r="C6" s="21">
        <v>14</v>
      </c>
      <c r="D6" s="34">
        <v>36</v>
      </c>
      <c r="E6" s="37">
        <v>0</v>
      </c>
      <c r="F6" s="34">
        <v>0</v>
      </c>
    </row>
    <row r="7" spans="1:6" ht="12.75" customHeight="1">
      <c r="A7" s="19"/>
      <c r="B7" s="24" t="s">
        <v>3</v>
      </c>
      <c r="C7" s="21"/>
      <c r="D7" s="34">
        <v>0</v>
      </c>
      <c r="E7" s="37">
        <v>8</v>
      </c>
      <c r="F7" s="21">
        <v>28</v>
      </c>
    </row>
    <row r="8" spans="1:6" ht="12.75" customHeight="1">
      <c r="A8" s="19"/>
      <c r="B8" s="24" t="s">
        <v>1</v>
      </c>
      <c r="C8" s="34"/>
      <c r="D8" s="34">
        <v>0</v>
      </c>
      <c r="E8" s="37">
        <v>0</v>
      </c>
      <c r="F8" s="34">
        <v>1</v>
      </c>
    </row>
    <row r="9" spans="1:6" ht="15" customHeight="1">
      <c r="A9" s="19"/>
      <c r="B9" s="26" t="s">
        <v>8</v>
      </c>
      <c r="C9" s="38">
        <f>SUM(C4:C8)</f>
        <v>24</v>
      </c>
      <c r="D9" s="38">
        <f>SUM(D4:D8)</f>
        <v>65</v>
      </c>
      <c r="E9" s="38">
        <f>SUM(E4:E8)</f>
        <v>37</v>
      </c>
      <c r="F9" s="38">
        <f>SUM(F4:F8)</f>
        <v>54</v>
      </c>
    </row>
    <row r="10" spans="1:6" ht="24.75" customHeight="1">
      <c r="A10" s="12" t="s">
        <v>25</v>
      </c>
      <c r="B10" s="13"/>
      <c r="C10" s="13"/>
      <c r="D10" s="13"/>
      <c r="E10" s="13"/>
      <c r="F10" s="14"/>
    </row>
    <row r="11" spans="1:6" ht="12.75" customHeight="1">
      <c r="A11" s="19">
        <v>2</v>
      </c>
      <c r="B11" s="20" t="s">
        <v>6</v>
      </c>
      <c r="C11" s="21">
        <v>0</v>
      </c>
      <c r="D11" s="21">
        <v>1</v>
      </c>
      <c r="E11" s="37">
        <v>2</v>
      </c>
      <c r="F11" s="21">
        <v>2</v>
      </c>
    </row>
    <row r="12" spans="1:6" ht="13.5" customHeight="1">
      <c r="A12" s="19"/>
      <c r="B12" s="20" t="s">
        <v>7</v>
      </c>
      <c r="C12" s="21">
        <v>2</v>
      </c>
      <c r="D12" s="21">
        <v>4</v>
      </c>
      <c r="E12" s="37">
        <v>2</v>
      </c>
      <c r="F12" s="21">
        <v>2</v>
      </c>
    </row>
    <row r="13" spans="1:6" ht="15" customHeight="1">
      <c r="A13" s="19"/>
      <c r="B13" s="22" t="s">
        <v>10</v>
      </c>
      <c r="C13" s="38">
        <f>SUM(C11:C12)</f>
        <v>2</v>
      </c>
      <c r="D13" s="38">
        <f>SUM(D11:D12)</f>
        <v>5</v>
      </c>
      <c r="E13" s="38">
        <f>SUM(E11:E12)</f>
        <v>4</v>
      </c>
      <c r="F13" s="38">
        <f>SUM(F11:F12)</f>
        <v>4</v>
      </c>
    </row>
    <row r="14" ht="12.75">
      <c r="A14" s="3" t="s">
        <v>30</v>
      </c>
    </row>
    <row r="15" ht="12.75">
      <c r="A15" s="3" t="s">
        <v>28</v>
      </c>
    </row>
    <row r="18" s="7" customFormat="1" ht="12.75"/>
    <row r="32" s="7" customFormat="1" ht="12.75"/>
  </sheetData>
  <mergeCells count="3">
    <mergeCell ref="A4:A9"/>
    <mergeCell ref="A10:F10"/>
    <mergeCell ref="A11:A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2012-07-10T08:42:34Z</cp:lastPrinted>
  <dcterms:created xsi:type="dcterms:W3CDTF">2010-08-25T09:15:05Z</dcterms:created>
  <dcterms:modified xsi:type="dcterms:W3CDTF">2012-07-10T08:46:22Z</dcterms:modified>
  <cp:category/>
  <cp:version/>
  <cp:contentType/>
  <cp:contentStatus/>
</cp:coreProperties>
</file>