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88" firstSheet="3" activeTab="12"/>
  </bookViews>
  <sheets>
    <sheet name="PEDIJATRIJA SPEC PREGLEDI TAB" sheetId="1" r:id="rId1"/>
    <sheet name="TAB 59" sheetId="2" r:id="rId2"/>
    <sheet name="TAB 60" sheetId="3" r:id="rId3"/>
    <sheet name="TAB 61" sheetId="4" r:id="rId4"/>
    <sheet name="TAB 62" sheetId="5" r:id="rId5"/>
    <sheet name="TAB 63" sheetId="6" r:id="rId6"/>
    <sheet name="TAB 64" sheetId="7" r:id="rId7"/>
    <sheet name="TAB 65" sheetId="8" r:id="rId8"/>
    <sheet name="TAB 66" sheetId="9" r:id="rId9"/>
    <sheet name="TAB 67" sheetId="10" r:id="rId10"/>
    <sheet name="TAB 68" sheetId="11" r:id="rId11"/>
    <sheet name="TAB 69" sheetId="12" r:id="rId12"/>
    <sheet name="TAB 70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  <sheet name="PRAZNA TAB" sheetId="24" r:id="rId24"/>
  </sheets>
  <definedNames/>
  <calcPr fullCalcOnLoad="1"/>
</workbook>
</file>

<file path=xl/sharedStrings.xml><?xml version="1.0" encoding="utf-8"?>
<sst xmlns="http://schemas.openxmlformats.org/spreadsheetml/2006/main" count="399" uniqueCount="106">
  <si>
    <t>У К У П Н О</t>
  </si>
  <si>
    <t>КБЦ "ЗВЕЗДАРА"</t>
  </si>
  <si>
    <t>КБЦ "ЗЕМУН"</t>
  </si>
  <si>
    <t>УНИВЕРЗИТЕТСКА ДЕЧЈА КЛИНИКА</t>
  </si>
  <si>
    <t>ИНСТИТУТ ЗА НЕОНАТОЛОГИЈУ</t>
  </si>
  <si>
    <t>Ред.бр.</t>
  </si>
  <si>
    <t>КБЦ "ДР ДРАГИША МИШОВИЋ-ДЕДИЊЕ"</t>
  </si>
  <si>
    <t>ЗДРАВСТВЕНА
 УСТАНОВА</t>
  </si>
  <si>
    <t>0,96</t>
  </si>
  <si>
    <t>73,55</t>
  </si>
  <si>
    <t>10,36</t>
  </si>
  <si>
    <t>0,92</t>
  </si>
  <si>
    <t>82,00</t>
  </si>
  <si>
    <t>83,76</t>
  </si>
  <si>
    <t>32,75</t>
  </si>
  <si>
    <t>1,14</t>
  </si>
  <si>
    <t>22,35</t>
  </si>
  <si>
    <t>81,94</t>
  </si>
  <si>
    <t>28,27</t>
  </si>
  <si>
    <t>УКУПАН БРОЈ ПРВИХ ПРЕГЛЕДА - ПЕДИЈАТРИЈА</t>
  </si>
  <si>
    <t>БРОЈ ПАЦИЈЕНАТА КОЈИ СУ ИМАЛИ ЗАКАЗАН ПРВИ ПРЕГЛЕД - ПЕДИЈАТРИЈА</t>
  </si>
  <si>
    <t>УКУПНА ДУЖИНА ЧЕКАЊА НА ЗАКАЗАН ПРВИ ПРЕГЛЕД (ДАНИ) - ПЕДИЈАТРИЈА</t>
  </si>
  <si>
    <t>ПРОСЕЧНА ДУЖИНА ЧЕКАЊА НА ЗАКАЗАН ПРВИ ПРЕГЛЕД - ПЕДИЈАТРИЈА</t>
  </si>
  <si>
    <t>УКУПАН БРОЈ ПРЕГЛЕДА - ПЕДИЈАТРИЈА</t>
  </si>
  <si>
    <t>УКУПАН БРОЈ ЗАКАЗАНИХ ПРЕГЛЕДА - ПЕДИЈАТРИЈА</t>
  </si>
  <si>
    <t>БРОЈ ПАЦИЈЕНАТА КОЈИ СУ ПРЕГЛЕДАНИ У РОКУ ОД 30 МИН ОД ВРЕМЕНА ЗАКАЗАНОГ ТЕРМИНА - ПЕДИЈАТРИЈА</t>
  </si>
  <si>
    <t>ПРОЦЕНАТ ЗАКАЗАНИХ ПОСЕТА У ОДНОСУ НА УКУПАН БРОЈ  ПОСЕТА - ПЕДИЈАТРИЈА</t>
  </si>
  <si>
    <t>ПРОЦЕНАТ ПАЦИЈЕНАТА КОЈИ СУ ПРИМЉЕНИ КОД ЛЕКАРА У РОКУ ОД 30 МИН ОД ВРЕМЕНА ЗАКАЗАНОГ ТЕРМИНА - ПЕДИЈАТРИЈА</t>
  </si>
  <si>
    <t>УКУПАН БРОЈ САТИ У НЕДЕЉИ КАДА СЛУЖБА РАДИ ПОПОДНЕ - ПЕДИЈАТРИЈА</t>
  </si>
  <si>
    <t>БРОЈ ДАНА У МЕСЕЦУ КАДА ЈЕ ОМОГУЋЕНО ЗАКАЗИВАЊЕ СПЕЦИЈАЛИСТИЧКО-КОНСУЛТАТИВНОГ ПРЕГЛЕДА - ПЕДИЈАТРИЈА</t>
  </si>
  <si>
    <t xml:space="preserve">* ЗБОГ ПРОМЕНЕ ПРАВИЛНИКА О ПОКАЗАТЕЉИМА КВАЛИТЕТА, ОВАЈ ПОКАЗАТЕЉ СЕ ВИШЕ НЕ ПРАТИ </t>
  </si>
  <si>
    <t>Овај показатељ се прати од  1. јула 2011. године</t>
  </si>
  <si>
    <t>ПРОЦЕНАТ ЗАКАЗАНИХ  ПРВИХ ПОСЕТА У ОДНОСУ НА УКУПАН БРОЈ ПРВИХ ПОСЕТА - ПЕДИЈАТРИЈА*</t>
  </si>
  <si>
    <t>СТРАНА 59</t>
  </si>
  <si>
    <t>СТРАНА 60</t>
  </si>
  <si>
    <t>СТРАНА 61</t>
  </si>
  <si>
    <t>СТРАНА 62</t>
  </si>
  <si>
    <t>СТРАНА 63</t>
  </si>
  <si>
    <t>СТРАНА 64</t>
  </si>
  <si>
    <t>СТРАНА 65</t>
  </si>
  <si>
    <t>СТРАНА 66</t>
  </si>
  <si>
    <t>СТРАНА 68</t>
  </si>
  <si>
    <t>СТРАНА 69</t>
  </si>
  <si>
    <t>СТРАНА 70</t>
  </si>
  <si>
    <t>ИНСТИТУТ ЗА ОНКОЛОГИЈУ И РАДИОЛОГИЈУ СРБИЈЕ</t>
  </si>
  <si>
    <t>ТАБЕЛА</t>
  </si>
  <si>
    <t xml:space="preserve">ТАБЕЛА 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</si>
  <si>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</si>
  <si>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</si>
  <si>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</si>
  <si>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</si>
  <si>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</si>
  <si>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</si>
  <si>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</si>
  <si>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</si>
  <si>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</si>
  <si>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</si>
  <si>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</si>
  <si>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КЛИНИЧКИ ЦEНТАР СРБИЈЕ</t>
  </si>
  <si>
    <t>КБЦ "БЕЖАНИЈСКА КОСА"</t>
  </si>
  <si>
    <t>ИНСТИТУТ ЗА КАРДИОВАСКУЛАРНЕ БОЛЕСТИ "ДЕДИЊЕ"</t>
  </si>
  <si>
    <t>ГАК "НАРОДНИ ФРОНТ"</t>
  </si>
  <si>
    <t>ВОЈНО МЕДИЦИНСКА АКАДЕМИЈА БЕОГРАД</t>
  </si>
  <si>
    <t>ИНСТИТУТ ЗА ЗДРАВСТВЕНУ ЗАШТИТУ МАЈКЕ И ДЕТЕТА СРБИЈЕ
 "ДР В.ЧУПИЋ"</t>
  </si>
  <si>
    <t>КЛИН. ЗА НЕУРОЛОГИЈУ И ПСИХИЈАТРИЈУ ЗА ДЕЦУ И ОМЛАДИНУ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</si>
  <si>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</si>
  <si>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</si>
  <si>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</si>
  <si>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КЛИНИКА ЗА ПСИХИЈАТРИЈСКЕ БОЛЕСТИ 
"ДР Л. ЛАЗАРЕВИЋ"</t>
  </si>
  <si>
    <t>ИНСТИТУТ ЗА ОРТОПЕДСКО- ХИРУРШКЕ БОЛЕСТИ "БАЊИЦА"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</si>
  <si>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</si>
  <si>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</si>
  <si>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</si>
  <si>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М.ЗОТОВИЋ"</t>
  </si>
  <si>
    <t>СПЕЦИЈАЛНА БОЛНИЦАЗА ЦЕРЕБРАЛНУ ПАРАЛИЗУ И  РАЗВОЈНУ НЕУРОЛОГИЈУ</t>
  </si>
  <si>
    <t>СПЕЦИЈАЛНА БОЛНИЦА ЗА РЕХАБИЛИТАЦИЈУ И ОРТОПЕДСКУ ПРОТЕТИКУ</t>
  </si>
  <si>
    <t>ЗАВОД ЗА ПСИХОФИЗИОЛ. ПОРЕМЕЋАЈЕ И ГОВОРНУ ПАТОЛО. "ПРОФ. ДР ЦВЕТКО БРАЈОВИЋ"</t>
  </si>
  <si>
    <t>ЗАВОД ЗА ЗДРАВСТВЕНУ ЗАШТИТУ СТУДЕНАТА</t>
  </si>
  <si>
    <t xml:space="preserve">СПЕЦИЈАЛНА БОЛНИЦА ЗА ЕНДЕМСКУ НЕФРОПАТИЈУ </t>
  </si>
  <si>
    <t>Д.З-"ДР Ђ.КОВАЧЕВИЋ"ЛАЗАРЕВАЦ-ВАНБОЛ.ПОРОДИЛИШТЕ</t>
  </si>
  <si>
    <t>ИНС. ЗА МЕД. РАДА И РАДИО. ЗАШТИТУ " ДР Д. КАРАЈОВИЋ"</t>
  </si>
  <si>
    <t xml:space="preserve">СТРАНА </t>
  </si>
  <si>
    <t>ТАБЕЛА 59</t>
  </si>
  <si>
    <t>( *ЗБОГ ПРОМЕНЕ ПРАВИЛНИКА О ПОКАЗАТЕЉИМА КВАЛИТЕТА, ОВАЈ ПОКАЗАТЕЉ СЕ ВИШЕ НЕ ПРАТИ )</t>
  </si>
  <si>
    <t>ТАБЕЛА 60</t>
  </si>
  <si>
    <t>ТАБЕЛА 61</t>
  </si>
  <si>
    <t>ТАБЕЛА 62</t>
  </si>
  <si>
    <t>ТАБЕЛА 63</t>
  </si>
  <si>
    <t>ТАБЕЛА 64</t>
  </si>
  <si>
    <t>ТАБЕЛА 65</t>
  </si>
  <si>
    <t>ТАБЕЛА 66</t>
  </si>
  <si>
    <t>ТАБЕЛА 67</t>
  </si>
  <si>
    <t>ТАБЕЛА 68</t>
  </si>
  <si>
    <t>ТАБЕЛА 69</t>
  </si>
  <si>
    <t>ТАБЕЛА 70</t>
  </si>
  <si>
    <t>5  -  ПЕДИЈАТРИЈА - СПЕЦИЈАЛИСТИЧКИ ПРЕГЛЕДИ</t>
  </si>
  <si>
    <t>2 -  КБЦ "ДР ДРАГИША МИШОВИЋ-ДЕДИЊЕ"</t>
  </si>
  <si>
    <t>3 - КБЦ "ЗВЕЗДАРА"</t>
  </si>
  <si>
    <t>4 - КБЦ "ЗЕМУН"</t>
  </si>
  <si>
    <t>9 - УНИВЕРЗИТЕТСКА ДЕЧЈА КЛИНИКА</t>
  </si>
  <si>
    <t>10 - ИНСТИТУТ ЗА ЗДРАВСТВЕНУ ЗАШТИТУ МАЈКЕ И ДЕТЕТА СРБИЈЕ
 "ДР В.ЧУПИЋ"</t>
  </si>
  <si>
    <t>11 - КЛИН. ЗА НЕУРОЛОГИЈУ И ПСИХИЈАТРИЈУ ЗА ДЕЦУ И ОМЛАДИНУ</t>
  </si>
  <si>
    <t>12 - ИНСТИТУТ ЗА ОНКОЛОГИЈУ И РАДИОЛОГИЈУ СРБИЈЕ</t>
  </si>
  <si>
    <t>18 - ИНСТИТУТ ЗА НЕОНАТОЛОГИЈУ</t>
  </si>
  <si>
    <t>23 - СПЕЦИЈАЛНА БОЛНИЦАЗА ЦЕРЕБРАЛНУ ПАРАЛИЗУ И  РАЗВОЈНУ НЕУРОЛОГИЈУ</t>
  </si>
  <si>
    <t>25 - ЗАВОД ЗА ПСИХОФИЗИОЛ. ПОРЕМЕЋАЈЕ И ГОВОРНУ ПАТОЛО. "ПРОФ. ДР ЦВЕТКО БРАЈОВИЋ"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</si>
</sst>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#,##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i/>
      <sz val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9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 wrapText="1"/>
      <protection locked="0"/>
    </xf>
    <xf numFmtId="0" fontId="5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 applyProtection="1">
      <alignment vertical="center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2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3" fontId="14" fillId="33" borderId="12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4" xfId="0" applyNumberFormat="1" applyFont="1" applyFill="1" applyBorder="1" applyAlignment="1">
      <alignment horizontal="center" vertical="center"/>
    </xf>
    <xf numFmtId="3" fontId="19" fillId="33" borderId="14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4" fillId="33" borderId="15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227" fontId="10" fillId="7" borderId="12" xfId="0" applyNumberFormat="1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vertical="center"/>
    </xf>
    <xf numFmtId="0" fontId="15" fillId="33" borderId="16" xfId="0" applyFont="1" applyFill="1" applyBorder="1" applyAlignment="1">
      <alignment horizontal="center" vertical="center"/>
    </xf>
    <xf numFmtId="227" fontId="14" fillId="33" borderId="16" xfId="0" applyNumberFormat="1" applyFont="1" applyFill="1" applyBorder="1" applyAlignment="1">
      <alignment horizontal="center" vertical="center"/>
    </xf>
    <xf numFmtId="227" fontId="14" fillId="33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27" fontId="14" fillId="0" borderId="0" xfId="0" applyNumberFormat="1" applyFont="1" applyFill="1" applyBorder="1" applyAlignment="1">
      <alignment horizontal="center" vertical="center"/>
    </xf>
    <xf numFmtId="227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9" fillId="33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/>
    </xf>
    <xf numFmtId="2" fontId="19" fillId="33" borderId="14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216" fontId="10" fillId="7" borderId="10" xfId="0" applyNumberFormat="1" applyFont="1" applyFill="1" applyBorder="1" applyAlignment="1">
      <alignment horizontal="center" vertical="center"/>
    </xf>
    <xf numFmtId="227" fontId="10" fillId="7" borderId="12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227" fontId="14" fillId="33" borderId="0" xfId="0" applyNumberFormat="1" applyFont="1" applyFill="1" applyBorder="1" applyAlignment="1">
      <alignment horizontal="center" vertical="center" wrapText="1"/>
    </xf>
    <xf numFmtId="227" fontId="14" fillId="33" borderId="16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5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3" fontId="14" fillId="7" borderId="12" xfId="0" applyNumberFormat="1" applyFont="1" applyFill="1" applyBorder="1" applyAlignment="1">
      <alignment horizontal="center" vertical="center"/>
    </xf>
    <xf numFmtId="3" fontId="14" fillId="7" borderId="13" xfId="0" applyNumberFormat="1" applyFont="1" applyFill="1" applyBorder="1" applyAlignment="1">
      <alignment horizontal="center" vertical="center" wrapText="1"/>
    </xf>
    <xf numFmtId="227" fontId="14" fillId="7" borderId="12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/>
    </xf>
    <xf numFmtId="3" fontId="14" fillId="7" borderId="10" xfId="0" applyNumberFormat="1" applyFont="1" applyFill="1" applyBorder="1" applyAlignment="1">
      <alignment horizontal="center" vertical="center"/>
    </xf>
    <xf numFmtId="3" fontId="14" fillId="7" borderId="14" xfId="0" applyNumberFormat="1" applyFont="1" applyFill="1" applyBorder="1" applyAlignment="1">
      <alignment horizontal="center" vertical="center" wrapText="1"/>
    </xf>
    <xf numFmtId="3" fontId="19" fillId="7" borderId="14" xfId="0" applyNumberFormat="1" applyFont="1" applyFill="1" applyBorder="1" applyAlignment="1">
      <alignment horizontal="center" vertical="center" wrapText="1"/>
    </xf>
    <xf numFmtId="3" fontId="14" fillId="7" borderId="14" xfId="0" applyNumberFormat="1" applyFont="1" applyFill="1" applyBorder="1" applyAlignment="1">
      <alignment horizontal="center" vertical="center"/>
    </xf>
    <xf numFmtId="3" fontId="14" fillId="7" borderId="10" xfId="0" applyNumberFormat="1" applyFont="1" applyFill="1" applyBorder="1" applyAlignment="1">
      <alignment vertical="center"/>
    </xf>
    <xf numFmtId="0" fontId="15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/>
    </xf>
    <xf numFmtId="227" fontId="14" fillId="7" borderId="12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13" fillId="33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R23"/>
  <sheetViews>
    <sheetView zoomScalePageLayoutView="0" workbookViewId="0" topLeftCell="A8">
      <selection activeCell="N18" sqref="N18"/>
    </sheetView>
  </sheetViews>
  <sheetFormatPr defaultColWidth="9.140625" defaultRowHeight="12.75"/>
  <cols>
    <col min="1" max="1" width="7.7109375" style="1" customWidth="1"/>
    <col min="2" max="2" width="70.7109375" style="2" customWidth="1"/>
    <col min="3" max="12" width="7.7109375" style="2" customWidth="1"/>
    <col min="13" max="16384" width="9.140625" style="2" customWidth="1"/>
  </cols>
  <sheetData>
    <row r="1" ht="19.5" customHeight="1"/>
    <row r="2" ht="19.5" customHeight="1"/>
    <row r="3" ht="19.5" customHeight="1"/>
    <row r="4" ht="19.5" customHeight="1"/>
    <row r="5" spans="1:2" ht="19.5" customHeight="1">
      <c r="A5" s="3" t="s">
        <v>45</v>
      </c>
      <c r="B5" s="4" t="s">
        <v>95</v>
      </c>
    </row>
    <row r="6" spans="1:2" ht="19.5" customHeight="1">
      <c r="A6" s="3"/>
      <c r="B6" s="5"/>
    </row>
    <row r="7" spans="1:14" ht="19.5" customHeight="1">
      <c r="A7" s="3">
        <v>59</v>
      </c>
      <c r="B7" s="16" t="s">
        <v>23</v>
      </c>
      <c r="C7" s="11"/>
      <c r="D7" s="11"/>
      <c r="E7" s="11"/>
      <c r="F7" s="11"/>
      <c r="G7" s="11"/>
      <c r="H7" s="11"/>
      <c r="I7" s="11"/>
      <c r="J7" s="6"/>
      <c r="K7" s="6"/>
      <c r="L7" s="6"/>
      <c r="M7" s="6"/>
      <c r="N7" s="7"/>
    </row>
    <row r="8" spans="1:14" ht="19.5" customHeight="1">
      <c r="A8" s="3">
        <v>60</v>
      </c>
      <c r="B8" s="17" t="s">
        <v>19</v>
      </c>
      <c r="C8" s="12"/>
      <c r="D8" s="12"/>
      <c r="E8" s="12"/>
      <c r="F8" s="12"/>
      <c r="G8" s="12"/>
      <c r="H8" s="12"/>
      <c r="I8" s="12"/>
      <c r="J8" s="12"/>
      <c r="K8" s="13"/>
      <c r="L8" s="13"/>
      <c r="M8" s="8"/>
      <c r="N8" s="9"/>
    </row>
    <row r="9" spans="1:14" ht="19.5" customHeight="1">
      <c r="A9" s="3">
        <v>61</v>
      </c>
      <c r="B9" s="17" t="s">
        <v>20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9"/>
    </row>
    <row r="10" spans="1:14" ht="19.5" customHeight="1">
      <c r="A10" s="3">
        <v>62</v>
      </c>
      <c r="B10" s="17" t="s">
        <v>21</v>
      </c>
      <c r="C10" s="12"/>
      <c r="D10" s="12"/>
      <c r="E10" s="12"/>
      <c r="F10" s="12"/>
      <c r="G10" s="12"/>
      <c r="H10" s="12"/>
      <c r="I10" s="12"/>
      <c r="J10" s="12"/>
      <c r="K10" s="8"/>
      <c r="L10" s="8"/>
      <c r="M10" s="8"/>
      <c r="N10" s="9"/>
    </row>
    <row r="11" spans="1:14" ht="19.5" customHeight="1">
      <c r="A11" s="3">
        <v>63</v>
      </c>
      <c r="B11" s="16" t="s">
        <v>24</v>
      </c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6"/>
      <c r="N11" s="7"/>
    </row>
    <row r="12" spans="1:14" ht="19.5" customHeight="1">
      <c r="A12" s="3">
        <v>64</v>
      </c>
      <c r="B12" s="16" t="s">
        <v>25</v>
      </c>
      <c r="C12" s="14"/>
      <c r="D12" s="14"/>
      <c r="E12" s="14"/>
      <c r="F12" s="14"/>
      <c r="G12" s="11"/>
      <c r="H12" s="11"/>
      <c r="I12" s="6"/>
      <c r="J12" s="6"/>
      <c r="K12" s="6"/>
      <c r="L12" s="6"/>
      <c r="M12" s="6"/>
      <c r="N12" s="7"/>
    </row>
    <row r="13" spans="1:14" ht="19.5" customHeight="1">
      <c r="A13" s="3">
        <v>65</v>
      </c>
      <c r="B13" s="17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5"/>
      <c r="M13" s="8"/>
      <c r="N13" s="9"/>
    </row>
    <row r="14" spans="1:14" ht="19.5" customHeight="1">
      <c r="A14" s="3">
        <v>66</v>
      </c>
      <c r="B14" s="17" t="s">
        <v>32</v>
      </c>
      <c r="C14" s="12"/>
      <c r="D14" s="12"/>
      <c r="E14" s="12"/>
      <c r="F14" s="12"/>
      <c r="G14" s="12"/>
      <c r="H14" s="12"/>
      <c r="I14" s="12"/>
      <c r="J14" s="12"/>
      <c r="K14" s="15"/>
      <c r="L14" s="15"/>
      <c r="M14" s="8"/>
      <c r="N14" s="9"/>
    </row>
    <row r="15" spans="1:14" ht="19.5" customHeight="1">
      <c r="A15" s="3"/>
      <c r="B15" s="44" t="s">
        <v>83</v>
      </c>
      <c r="C15" s="12"/>
      <c r="D15" s="12"/>
      <c r="E15" s="12"/>
      <c r="F15" s="12"/>
      <c r="G15" s="12"/>
      <c r="H15" s="12"/>
      <c r="I15" s="12"/>
      <c r="J15" s="12"/>
      <c r="K15" s="15"/>
      <c r="L15" s="15"/>
      <c r="M15" s="8"/>
      <c r="N15" s="9"/>
    </row>
    <row r="16" spans="1:14" ht="19.5" customHeight="1">
      <c r="A16" s="3">
        <v>67</v>
      </c>
      <c r="B16" s="16" t="s">
        <v>26</v>
      </c>
      <c r="C16" s="14"/>
      <c r="D16" s="14"/>
      <c r="E16" s="14"/>
      <c r="F16" s="14"/>
      <c r="G16" s="14"/>
      <c r="H16" s="14"/>
      <c r="I16" s="14"/>
      <c r="J16" s="6"/>
      <c r="K16" s="6"/>
      <c r="L16" s="6"/>
      <c r="M16" s="6"/>
      <c r="N16" s="7"/>
    </row>
    <row r="17" spans="1:14" ht="19.5" customHeight="1">
      <c r="A17" s="3">
        <v>68</v>
      </c>
      <c r="B17" s="16" t="s">
        <v>27</v>
      </c>
      <c r="C17" s="14"/>
      <c r="D17" s="14"/>
      <c r="E17" s="14"/>
      <c r="F17" s="14"/>
      <c r="G17" s="14"/>
      <c r="H17" s="14"/>
      <c r="I17" s="14"/>
      <c r="J17" s="6"/>
      <c r="K17" s="6"/>
      <c r="L17" s="6"/>
      <c r="M17" s="6"/>
      <c r="N17" s="7"/>
    </row>
    <row r="18" spans="1:14" ht="19.5" customHeight="1">
      <c r="A18" s="3">
        <v>69</v>
      </c>
      <c r="B18" s="17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8"/>
    </row>
    <row r="19" spans="1:14" ht="19.5" customHeight="1">
      <c r="A19" s="3">
        <v>70</v>
      </c>
      <c r="B19" s="17" t="s">
        <v>29</v>
      </c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8"/>
    </row>
    <row r="20" ht="19.5" customHeight="1">
      <c r="B20" s="7"/>
    </row>
    <row r="21" spans="11:18" ht="19.5" customHeight="1">
      <c r="K21" s="10"/>
      <c r="L21" s="10"/>
      <c r="M21" s="10"/>
      <c r="N21" s="10"/>
      <c r="O21" s="10"/>
      <c r="P21" s="10"/>
      <c r="Q21" s="10"/>
      <c r="R21" s="10"/>
    </row>
    <row r="22" ht="19.5" customHeight="1"/>
    <row r="23" ht="19.5" customHeight="1">
      <c r="B23" s="4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N23"/>
  <sheetViews>
    <sheetView zoomScalePageLayoutView="0" workbookViewId="0" topLeftCell="A9">
      <selection activeCell="A22" sqref="A22:M22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4" width="7.7109375" style="18" customWidth="1"/>
    <col min="15" max="16384" width="9.140625" style="18" customWidth="1"/>
  </cols>
  <sheetData>
    <row r="1" ht="19.5" customHeight="1"/>
    <row r="2" spans="1:14" s="19" customFormat="1" ht="19.5" customHeight="1">
      <c r="A2" s="135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90"/>
    </row>
    <row r="3" spans="1:14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91</v>
      </c>
      <c r="N3" s="23"/>
    </row>
    <row r="4" spans="1:14" ht="19.5" customHeight="1">
      <c r="A4" s="148" t="s">
        <v>5</v>
      </c>
      <c r="B4" s="149" t="s">
        <v>7</v>
      </c>
      <c r="C4" s="148" t="s">
        <v>47</v>
      </c>
      <c r="D4" s="148" t="s">
        <v>48</v>
      </c>
      <c r="E4" s="148" t="s">
        <v>49</v>
      </c>
      <c r="F4" s="148" t="s">
        <v>50</v>
      </c>
      <c r="G4" s="148" t="s">
        <v>51</v>
      </c>
      <c r="H4" s="148" t="s">
        <v>52</v>
      </c>
      <c r="I4" s="148" t="s">
        <v>53</v>
      </c>
      <c r="J4" s="148" t="s">
        <v>54</v>
      </c>
      <c r="K4" s="148" t="s">
        <v>55</v>
      </c>
      <c r="L4" s="148" t="s">
        <v>56</v>
      </c>
      <c r="M4" s="148" t="s">
        <v>57</v>
      </c>
      <c r="N4" s="111"/>
    </row>
    <row r="5" spans="1:14" ht="19.5" customHeight="1">
      <c r="A5" s="148"/>
      <c r="B5" s="146"/>
      <c r="C5" s="148"/>
      <c r="D5" s="148"/>
      <c r="E5" s="150"/>
      <c r="F5" s="150"/>
      <c r="G5" s="150"/>
      <c r="H5" s="150"/>
      <c r="I5" s="150"/>
      <c r="J5" s="150"/>
      <c r="K5" s="150"/>
      <c r="L5" s="150"/>
      <c r="M5" s="150"/>
      <c r="N5" s="112"/>
    </row>
    <row r="6" spans="1:14" s="26" customFormat="1" ht="15" customHeight="1">
      <c r="A6" s="116">
        <v>0</v>
      </c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89"/>
    </row>
    <row r="7" spans="1:14" ht="19.5" customHeight="1">
      <c r="A7" s="116">
        <v>1</v>
      </c>
      <c r="B7" s="117" t="s">
        <v>96</v>
      </c>
      <c r="C7" s="118"/>
      <c r="D7" s="118"/>
      <c r="E7" s="118"/>
      <c r="F7" s="119"/>
      <c r="G7" s="120">
        <f>'TAB 63'!G7/'TAB 59'!G7*100</f>
        <v>46.88002662377281</v>
      </c>
      <c r="H7" s="120">
        <f>'TAB 63'!H7/'TAB 59'!H7*100</f>
        <v>59.86745417741175</v>
      </c>
      <c r="I7" s="120">
        <f>'TAB 63'!I7/'TAB 59'!I7*100</f>
        <v>55.21740281049038</v>
      </c>
      <c r="J7" s="120">
        <f>'TAB 63'!J7/'TAB 59'!J7*100</f>
        <v>44.35336022209418</v>
      </c>
      <c r="K7" s="120">
        <f>'TAB 63'!K7/'TAB 59'!K7*100</f>
        <v>32.56613051334459</v>
      </c>
      <c r="L7" s="120">
        <f>'TAB 63'!L7/'TAB 59'!L7*100</f>
        <v>0</v>
      </c>
      <c r="M7" s="120">
        <f>'TAB 63'!M7/'TAB 59'!M7*100</f>
        <v>0</v>
      </c>
      <c r="N7" s="113"/>
    </row>
    <row r="8" spans="1:14" ht="19.5" customHeight="1">
      <c r="A8" s="116">
        <v>2</v>
      </c>
      <c r="B8" s="121" t="s">
        <v>97</v>
      </c>
      <c r="C8" s="122"/>
      <c r="D8" s="122"/>
      <c r="E8" s="122"/>
      <c r="F8" s="123"/>
      <c r="G8" s="120">
        <f>'TAB 63'!G8/'TAB 59'!G8*100</f>
        <v>0</v>
      </c>
      <c r="H8" s="120">
        <f>'TAB 63'!H8/'TAB 59'!H8*100</f>
        <v>0</v>
      </c>
      <c r="I8" s="120">
        <f>'TAB 63'!I8/'TAB 59'!I8*100</f>
        <v>0</v>
      </c>
      <c r="J8" s="120">
        <f>'TAB 63'!J8/'TAB 59'!J8*100</f>
        <v>0</v>
      </c>
      <c r="K8" s="120">
        <f>'TAB 63'!K8/'TAB 59'!K8*100</f>
        <v>0</v>
      </c>
      <c r="L8" s="120">
        <f>'TAB 63'!L8/'TAB 59'!L8*100</f>
        <v>0</v>
      </c>
      <c r="M8" s="120">
        <f>'TAB 63'!M8/'TAB 59'!M8*100</f>
        <v>0</v>
      </c>
      <c r="N8" s="113"/>
    </row>
    <row r="9" spans="1:14" ht="19.5" customHeight="1">
      <c r="A9" s="116">
        <v>3</v>
      </c>
      <c r="B9" s="121" t="s">
        <v>98</v>
      </c>
      <c r="C9" s="122"/>
      <c r="D9" s="122"/>
      <c r="E9" s="122"/>
      <c r="F9" s="123"/>
      <c r="G9" s="120">
        <f>'TAB 63'!G9/'TAB 59'!G9*100</f>
        <v>0</v>
      </c>
      <c r="H9" s="120">
        <f>'TAB 63'!H9/'TAB 59'!H9*100</f>
        <v>0</v>
      </c>
      <c r="I9" s="120">
        <f>'TAB 63'!I9/'TAB 59'!I9*100</f>
        <v>0</v>
      </c>
      <c r="J9" s="120">
        <f>'TAB 63'!J9/'TAB 59'!J9*100</f>
        <v>0</v>
      </c>
      <c r="K9" s="120">
        <f>'TAB 63'!K9/'TAB 59'!K9*100</f>
        <v>0</v>
      </c>
      <c r="L9" s="120">
        <f>'TAB 63'!L9/'TAB 59'!L9*100</f>
        <v>0</v>
      </c>
      <c r="M9" s="120">
        <f>'TAB 63'!M9/'TAB 59'!M9*100</f>
        <v>0</v>
      </c>
      <c r="N9" s="114"/>
    </row>
    <row r="10" spans="1:14" ht="19.5" customHeight="1">
      <c r="A10" s="116">
        <v>4</v>
      </c>
      <c r="B10" s="117" t="s">
        <v>99</v>
      </c>
      <c r="C10" s="122"/>
      <c r="D10" s="122"/>
      <c r="E10" s="122"/>
      <c r="F10" s="124"/>
      <c r="G10" s="120">
        <f>'TAB 63'!G10/'TAB 59'!G10*100</f>
        <v>96.88330962834704</v>
      </c>
      <c r="H10" s="120">
        <f>'TAB 63'!H10/'TAB 59'!H10*100</f>
        <v>35.46382968652001</v>
      </c>
      <c r="I10" s="120">
        <f>'TAB 63'!I10/'TAB 59'!I10*100</f>
        <v>85.39996313703806</v>
      </c>
      <c r="J10" s="120">
        <f>'TAB 63'!J10/'TAB 59'!J10*100</f>
        <v>84.99428545817179</v>
      </c>
      <c r="K10" s="120">
        <f>'TAB 63'!K10/'TAB 59'!K10*100</f>
        <v>78.99949704027547</v>
      </c>
      <c r="L10" s="120">
        <f>'TAB 63'!L10/'TAB 59'!L10*100</f>
        <v>85</v>
      </c>
      <c r="M10" s="120">
        <f>'TAB 63'!M10/'TAB 59'!M10*100</f>
        <v>84.9997453267458</v>
      </c>
      <c r="N10" s="113"/>
    </row>
    <row r="11" spans="1:14" ht="24.75" customHeight="1">
      <c r="A11" s="116">
        <v>5</v>
      </c>
      <c r="B11" s="117" t="s">
        <v>100</v>
      </c>
      <c r="C11" s="122"/>
      <c r="D11" s="122"/>
      <c r="E11" s="122"/>
      <c r="F11" s="125"/>
      <c r="G11" s="120">
        <f>'TAB 63'!G11/'TAB 59'!G11*100</f>
        <v>0</v>
      </c>
      <c r="H11" s="120">
        <f>'TAB 63'!H11/'TAB 59'!H11*100</f>
        <v>0</v>
      </c>
      <c r="I11" s="120">
        <f>'TAB 63'!I11/'TAB 59'!I11*100</f>
        <v>0</v>
      </c>
      <c r="J11" s="120">
        <f>'TAB 63'!J11/'TAB 59'!J11*100</f>
        <v>0</v>
      </c>
      <c r="K11" s="120">
        <f>'TAB 63'!K11/'TAB 59'!K11*100</f>
        <v>0</v>
      </c>
      <c r="L11" s="120">
        <f>'TAB 63'!L11/'TAB 59'!L11*100</f>
        <v>0</v>
      </c>
      <c r="M11" s="120">
        <f>'TAB 63'!M11/'TAB 59'!M11*100</f>
        <v>0</v>
      </c>
      <c r="N11" s="113"/>
    </row>
    <row r="12" spans="1:14" ht="24.75" customHeight="1">
      <c r="A12" s="116">
        <v>6</v>
      </c>
      <c r="B12" s="117" t="s">
        <v>101</v>
      </c>
      <c r="C12" s="126"/>
      <c r="D12" s="122"/>
      <c r="E12" s="122"/>
      <c r="F12" s="123"/>
      <c r="G12" s="120">
        <f>'TAB 63'!G12/'TAB 59'!G12*100</f>
        <v>0</v>
      </c>
      <c r="H12" s="120">
        <f>'TAB 63'!H12/'TAB 59'!H12*100</f>
        <v>0</v>
      </c>
      <c r="I12" s="120">
        <f>'TAB 63'!I12/'TAB 59'!I12*100</f>
        <v>0</v>
      </c>
      <c r="J12" s="120">
        <f>'TAB 63'!J12/'TAB 59'!J12*100</f>
        <v>0</v>
      </c>
      <c r="K12" s="120">
        <f>'TAB 63'!K12/'TAB 59'!K12*100</f>
        <v>0</v>
      </c>
      <c r="L12" s="120">
        <f>'TAB 63'!L12/'TAB 59'!L12*100</f>
        <v>0</v>
      </c>
      <c r="M12" s="120">
        <f>'TAB 63'!M12/'TAB 59'!M12*100</f>
        <v>0</v>
      </c>
      <c r="N12" s="113"/>
    </row>
    <row r="13" spans="1:14" ht="19.5" customHeight="1">
      <c r="A13" s="116">
        <v>7</v>
      </c>
      <c r="B13" s="117" t="s">
        <v>102</v>
      </c>
      <c r="C13" s="122"/>
      <c r="D13" s="122"/>
      <c r="E13" s="122"/>
      <c r="F13" s="123"/>
      <c r="G13" s="120" t="e">
        <f>'TAB 63'!G13/'TAB 59'!G13*100</f>
        <v>#DIV/0!</v>
      </c>
      <c r="H13" s="120" t="e">
        <f>'TAB 63'!H13/'TAB 59'!H13*100</f>
        <v>#DIV/0!</v>
      </c>
      <c r="I13" s="120">
        <f>'TAB 63'!I13/'TAB 59'!I13*100</f>
        <v>0</v>
      </c>
      <c r="J13" s="120">
        <f>'TAB 63'!J13/'TAB 59'!J13*100</f>
        <v>0</v>
      </c>
      <c r="K13" s="120">
        <f>'TAB 63'!K13/'TAB 59'!K13*100</f>
        <v>0</v>
      </c>
      <c r="L13" s="120">
        <f>'TAB 63'!L13/'TAB 59'!L13*100</f>
        <v>96.39423076923077</v>
      </c>
      <c r="M13" s="120">
        <f>'TAB 63'!M13/'TAB 59'!M13*100</f>
        <v>0</v>
      </c>
      <c r="N13" s="113"/>
    </row>
    <row r="14" spans="1:14" ht="19.5" customHeight="1">
      <c r="A14" s="116">
        <v>8</v>
      </c>
      <c r="B14" s="117" t="s">
        <v>103</v>
      </c>
      <c r="C14" s="122"/>
      <c r="D14" s="122"/>
      <c r="E14" s="122"/>
      <c r="F14" s="123"/>
      <c r="G14" s="120">
        <f>'TAB 63'!G14/'TAB 59'!G14*100</f>
        <v>100</v>
      </c>
      <c r="H14" s="120">
        <f>'TAB 63'!H14/'TAB 59'!H14*100</f>
        <v>100</v>
      </c>
      <c r="I14" s="120">
        <f>'TAB 63'!I14/'TAB 59'!I14*100</f>
        <v>94.36430727943643</v>
      </c>
      <c r="J14" s="120">
        <f>'TAB 63'!J14/'TAB 59'!J14*100</f>
        <v>100</v>
      </c>
      <c r="K14" s="120">
        <f>'TAB 63'!K14/'TAB 59'!K14*100</f>
        <v>95.51440329218107</v>
      </c>
      <c r="L14" s="120">
        <f>'TAB 63'!L14/'TAB 59'!L14*100</f>
        <v>98.93992932862191</v>
      </c>
      <c r="M14" s="120">
        <f>'TAB 63'!M14/'TAB 59'!M14*100</f>
        <v>94.25981873111783</v>
      </c>
      <c r="N14" s="113"/>
    </row>
    <row r="15" spans="1:14" ht="24.75" customHeight="1">
      <c r="A15" s="116">
        <v>9</v>
      </c>
      <c r="B15" s="117" t="s">
        <v>104</v>
      </c>
      <c r="C15" s="122"/>
      <c r="D15" s="122"/>
      <c r="E15" s="122"/>
      <c r="F15" s="123"/>
      <c r="G15" s="120">
        <f>'TAB 63'!G15/'TAB 59'!G15*100</f>
        <v>97.71349040660105</v>
      </c>
      <c r="H15" s="120">
        <f>'TAB 63'!H15/'TAB 59'!H15*100</f>
        <v>89.96262680192206</v>
      </c>
      <c r="I15" s="120">
        <f>'TAB 63'!I15/'TAB 59'!I15*100</f>
        <v>94.3962928001373</v>
      </c>
      <c r="J15" s="120">
        <f>'TAB 63'!J15/'TAB 59'!J15*100</f>
        <v>96.67472289357445</v>
      </c>
      <c r="K15" s="120">
        <f>'TAB 63'!K15/'TAB 59'!K15*100</f>
        <v>96.36443276390713</v>
      </c>
      <c r="L15" s="120">
        <f>'TAB 63'!L15/'TAB 59'!L15*100</f>
        <v>97.911227154047</v>
      </c>
      <c r="M15" s="120">
        <f>'TAB 63'!M15/'TAB 59'!M15*100</f>
        <v>92.91325280851423</v>
      </c>
      <c r="N15" s="113"/>
    </row>
    <row r="16" spans="1:14" ht="24.75" customHeight="1">
      <c r="A16" s="116">
        <v>10</v>
      </c>
      <c r="B16" s="117" t="s">
        <v>105</v>
      </c>
      <c r="C16" s="122"/>
      <c r="D16" s="122"/>
      <c r="E16" s="122"/>
      <c r="F16" s="123"/>
      <c r="G16" s="120">
        <f>'TAB 63'!G16/'TAB 59'!G16*100</f>
        <v>29.514866979655714</v>
      </c>
      <c r="H16" s="120">
        <f>'TAB 63'!H16/'TAB 59'!H16*100</f>
        <v>30.558183538315987</v>
      </c>
      <c r="I16" s="120">
        <f>'TAB 63'!I16/'TAB 59'!I16*100</f>
        <v>10.711430855315747</v>
      </c>
      <c r="J16" s="120">
        <f>'TAB 63'!J16/'TAB 59'!J16*100</f>
        <v>13.318799958476072</v>
      </c>
      <c r="K16" s="120">
        <f>'TAB 63'!K16/'TAB 59'!K16*100</f>
        <v>9.896151496640195</v>
      </c>
      <c r="L16" s="120" t="e">
        <f>'TAB 63'!L16/'TAB 59'!L16*100</f>
        <v>#DIV/0!</v>
      </c>
      <c r="M16" s="120">
        <f>'TAB 63'!M16/'TAB 59'!M16*100</f>
        <v>100</v>
      </c>
      <c r="N16" s="113"/>
    </row>
    <row r="17" spans="1:14" ht="19.5" customHeight="1">
      <c r="A17" s="116">
        <v>11</v>
      </c>
      <c r="B17" s="117"/>
      <c r="C17" s="116"/>
      <c r="D17" s="116"/>
      <c r="E17" s="116"/>
      <c r="F17" s="127"/>
      <c r="G17" s="120"/>
      <c r="H17" s="120"/>
      <c r="I17" s="120"/>
      <c r="J17" s="120"/>
      <c r="K17" s="120"/>
      <c r="L17" s="120"/>
      <c r="M17" s="120"/>
      <c r="N17" s="113"/>
    </row>
    <row r="18" spans="1:14" ht="19.5" customHeight="1">
      <c r="A18" s="116">
        <v>12</v>
      </c>
      <c r="B18" s="128"/>
      <c r="C18" s="116"/>
      <c r="D18" s="116"/>
      <c r="E18" s="116"/>
      <c r="F18" s="127"/>
      <c r="G18" s="120"/>
      <c r="H18" s="120"/>
      <c r="I18" s="120"/>
      <c r="J18" s="120"/>
      <c r="K18" s="120"/>
      <c r="L18" s="120"/>
      <c r="M18" s="120"/>
      <c r="N18" s="113"/>
    </row>
    <row r="19" spans="1:14" s="38" customFormat="1" ht="19.5" customHeight="1">
      <c r="A19" s="146" t="s">
        <v>0</v>
      </c>
      <c r="B19" s="146"/>
      <c r="C19" s="42"/>
      <c r="D19" s="42"/>
      <c r="E19" s="42"/>
      <c r="F19" s="42"/>
      <c r="G19" s="110">
        <f>'TAB 63'!G19/'TAB 59'!G19*100</f>
        <v>48.00478455353604</v>
      </c>
      <c r="H19" s="110">
        <f>'TAB 63'!H19/'TAB 59'!H19*100</f>
        <v>25.301818889213113</v>
      </c>
      <c r="I19" s="110">
        <f>'TAB 63'!I19/'TAB 59'!I19*100</f>
        <v>39.162395057930524</v>
      </c>
      <c r="J19" s="110">
        <f>'TAB 63'!J19/'TAB 59'!J19*100</f>
        <v>41.10086531725143</v>
      </c>
      <c r="K19" s="110">
        <f>'TAB 63'!K19/'TAB 59'!K19*100</f>
        <v>35.70456544467863</v>
      </c>
      <c r="L19" s="110">
        <f>'TAB 63'!L19/'TAB 59'!L19*100</f>
        <v>34.992426334597006</v>
      </c>
      <c r="M19" s="110">
        <f>'TAB 63'!M19/'TAB 59'!M19*100</f>
        <v>38.71265909389542</v>
      </c>
      <c r="N19" s="132"/>
    </row>
    <row r="20" spans="1:14" ht="19.5" customHeight="1">
      <c r="A20" s="134" t="s">
        <v>31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15"/>
    </row>
    <row r="21" spans="1:13" ht="19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4" ht="19.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89"/>
    </row>
    <row r="23" spans="1:13" ht="19.5" customHeight="1">
      <c r="A23" s="142" t="s">
        <v>91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8">
    <mergeCell ref="A23:M23"/>
    <mergeCell ref="A21:M21"/>
    <mergeCell ref="H4:H5"/>
    <mergeCell ref="I4:I5"/>
    <mergeCell ref="A22:M22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M23"/>
  <sheetViews>
    <sheetView zoomScalePageLayoutView="0" workbookViewId="0" topLeftCell="A12">
      <selection activeCell="A22" sqref="A22:M22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4" width="8.7109375" style="18" customWidth="1"/>
    <col min="15" max="16384" width="9.140625" style="18" customWidth="1"/>
  </cols>
  <sheetData>
    <row r="1" ht="19.5" customHeight="1"/>
    <row r="2" spans="1:13" s="19" customFormat="1" ht="19.5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92</v>
      </c>
    </row>
    <row r="4" spans="1:13" ht="19.5" customHeight="1">
      <c r="A4" s="148" t="s">
        <v>5</v>
      </c>
      <c r="B4" s="149" t="s">
        <v>7</v>
      </c>
      <c r="C4" s="148" t="s">
        <v>47</v>
      </c>
      <c r="D4" s="148" t="s">
        <v>48</v>
      </c>
      <c r="E4" s="148" t="s">
        <v>49</v>
      </c>
      <c r="F4" s="148" t="s">
        <v>50</v>
      </c>
      <c r="G4" s="148" t="s">
        <v>51</v>
      </c>
      <c r="H4" s="148" t="s">
        <v>52</v>
      </c>
      <c r="I4" s="148" t="s">
        <v>53</v>
      </c>
      <c r="J4" s="148" t="s">
        <v>54</v>
      </c>
      <c r="K4" s="148" t="s">
        <v>55</v>
      </c>
      <c r="L4" s="148" t="s">
        <v>56</v>
      </c>
      <c r="M4" s="148" t="s">
        <v>57</v>
      </c>
    </row>
    <row r="5" spans="1:13" ht="19.5" customHeight="1">
      <c r="A5" s="148"/>
      <c r="B5" s="146"/>
      <c r="C5" s="148"/>
      <c r="D5" s="148"/>
      <c r="E5" s="150"/>
      <c r="F5" s="150"/>
      <c r="G5" s="150"/>
      <c r="H5" s="150"/>
      <c r="I5" s="150"/>
      <c r="J5" s="150"/>
      <c r="K5" s="150"/>
      <c r="L5" s="150"/>
      <c r="M5" s="150"/>
    </row>
    <row r="6" spans="1:13" s="26" customFormat="1" ht="15" customHeight="1">
      <c r="A6" s="116">
        <v>0</v>
      </c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</row>
    <row r="7" spans="1:13" ht="19.5" customHeight="1">
      <c r="A7" s="116">
        <v>1</v>
      </c>
      <c r="B7" s="117" t="s">
        <v>96</v>
      </c>
      <c r="C7" s="118"/>
      <c r="D7" s="118"/>
      <c r="E7" s="118"/>
      <c r="F7" s="119"/>
      <c r="G7" s="120">
        <f>'TAB 64'!G7/'TAB 63'!G7*100</f>
        <v>100</v>
      </c>
      <c r="H7" s="120">
        <f>'TAB 64'!H7/'TAB 63'!H7*100</f>
        <v>100</v>
      </c>
      <c r="I7" s="120">
        <f>'TAB 64'!I7/'TAB 63'!I7*100</f>
        <v>100</v>
      </c>
      <c r="J7" s="120">
        <f>'TAB 64'!J7/'TAB 63'!J7*100</f>
        <v>100</v>
      </c>
      <c r="K7" s="120">
        <f>'TAB 64'!K7/'TAB 63'!K7*100</f>
        <v>100</v>
      </c>
      <c r="L7" s="120" t="e">
        <f>'TAB 64'!L7/'TAB 63'!L7*100</f>
        <v>#DIV/0!</v>
      </c>
      <c r="M7" s="120" t="e">
        <f>'TAB 64'!M7/'TAB 63'!M7*100</f>
        <v>#DIV/0!</v>
      </c>
    </row>
    <row r="8" spans="1:13" ht="19.5" customHeight="1">
      <c r="A8" s="116">
        <v>2</v>
      </c>
      <c r="B8" s="121" t="s">
        <v>97</v>
      </c>
      <c r="C8" s="122"/>
      <c r="D8" s="122"/>
      <c r="E8" s="122"/>
      <c r="F8" s="123"/>
      <c r="G8" s="120" t="e">
        <f>'TAB 64'!G8/'TAB 63'!G8*100</f>
        <v>#DIV/0!</v>
      </c>
      <c r="H8" s="120" t="e">
        <f>'TAB 64'!H8/'TAB 63'!H8*100</f>
        <v>#DIV/0!</v>
      </c>
      <c r="I8" s="120" t="e">
        <f>'TAB 64'!I8/'TAB 63'!I8*100</f>
        <v>#DIV/0!</v>
      </c>
      <c r="J8" s="120" t="e">
        <f>'TAB 64'!J8/'TAB 63'!J8*100</f>
        <v>#DIV/0!</v>
      </c>
      <c r="K8" s="120" t="e">
        <f>'TAB 64'!K8/'TAB 63'!K8*100</f>
        <v>#DIV/0!</v>
      </c>
      <c r="L8" s="120" t="e">
        <f>'TAB 64'!L8/'TAB 63'!L8*100</f>
        <v>#DIV/0!</v>
      </c>
      <c r="M8" s="120" t="e">
        <f>'TAB 64'!M8/'TAB 63'!M8*100</f>
        <v>#DIV/0!</v>
      </c>
    </row>
    <row r="9" spans="1:13" ht="19.5" customHeight="1">
      <c r="A9" s="116">
        <v>3</v>
      </c>
      <c r="B9" s="121" t="s">
        <v>98</v>
      </c>
      <c r="C9" s="122"/>
      <c r="D9" s="122"/>
      <c r="E9" s="122"/>
      <c r="F9" s="123"/>
      <c r="G9" s="120" t="e">
        <f>'TAB 64'!G9/'TAB 63'!G9*100</f>
        <v>#DIV/0!</v>
      </c>
      <c r="H9" s="120" t="e">
        <f>'TAB 64'!H9/'TAB 63'!H9*100</f>
        <v>#DIV/0!</v>
      </c>
      <c r="I9" s="120" t="e">
        <f>'TAB 64'!I9/'TAB 63'!I9*100</f>
        <v>#DIV/0!</v>
      </c>
      <c r="J9" s="120" t="e">
        <f>'TAB 64'!J9/'TAB 63'!J9*100</f>
        <v>#DIV/0!</v>
      </c>
      <c r="K9" s="120" t="e">
        <f>'TAB 64'!K9/'TAB 63'!K9*100</f>
        <v>#DIV/0!</v>
      </c>
      <c r="L9" s="120" t="e">
        <f>'TAB 64'!L9/'TAB 63'!L9*100</f>
        <v>#DIV/0!</v>
      </c>
      <c r="M9" s="120" t="e">
        <f>'TAB 64'!M9/'TAB 63'!M9*100</f>
        <v>#DIV/0!</v>
      </c>
    </row>
    <row r="10" spans="1:13" ht="19.5" customHeight="1">
      <c r="A10" s="116">
        <v>4</v>
      </c>
      <c r="B10" s="117" t="s">
        <v>99</v>
      </c>
      <c r="C10" s="122"/>
      <c r="D10" s="122"/>
      <c r="E10" s="122"/>
      <c r="F10" s="124"/>
      <c r="G10" s="120">
        <f>'TAB 64'!G10/'TAB 63'!G10*100</f>
        <v>93.37673666517733</v>
      </c>
      <c r="H10" s="120">
        <f>'TAB 64'!H10/'TAB 63'!H10*100</f>
        <v>90.09943940202884</v>
      </c>
      <c r="I10" s="120">
        <f>'TAB 64'!I10/'TAB 63'!I10*100</f>
        <v>92.02120484528017</v>
      </c>
      <c r="J10" s="120">
        <f>'TAB 64'!J10/'TAB 63'!J10*100</f>
        <v>92.94697708756296</v>
      </c>
      <c r="K10" s="120">
        <f>'TAB 64'!K10/'TAB 63'!K10*100</f>
        <v>89.9995102600519</v>
      </c>
      <c r="L10" s="120">
        <f>'TAB 64'!L10/'TAB 63'!L10*100</f>
        <v>92.94059664279709</v>
      </c>
      <c r="M10" s="120">
        <f>'TAB 64'!M10/'TAB 63'!M10*100</f>
        <v>92.94103547459252</v>
      </c>
    </row>
    <row r="11" spans="1:13" ht="24.75" customHeight="1">
      <c r="A11" s="116">
        <v>5</v>
      </c>
      <c r="B11" s="117" t="s">
        <v>100</v>
      </c>
      <c r="C11" s="122"/>
      <c r="D11" s="122"/>
      <c r="E11" s="122"/>
      <c r="F11" s="125"/>
      <c r="G11" s="120" t="e">
        <f>'TAB 64'!G11/'TAB 63'!G11*100</f>
        <v>#DIV/0!</v>
      </c>
      <c r="H11" s="120" t="e">
        <f>'TAB 64'!H11/'TAB 63'!H11*100</f>
        <v>#DIV/0!</v>
      </c>
      <c r="I11" s="120" t="e">
        <f>'TAB 64'!I11/'TAB 63'!I11*100</f>
        <v>#DIV/0!</v>
      </c>
      <c r="J11" s="120" t="e">
        <f>'TAB 64'!J11/'TAB 63'!J11*100</f>
        <v>#DIV/0!</v>
      </c>
      <c r="K11" s="120" t="e">
        <f>'TAB 64'!K11/'TAB 63'!K11*100</f>
        <v>#DIV/0!</v>
      </c>
      <c r="L11" s="120" t="e">
        <f>'TAB 64'!L11/'TAB 63'!L11*100</f>
        <v>#DIV/0!</v>
      </c>
      <c r="M11" s="120" t="e">
        <f>'TAB 64'!M11/'TAB 63'!M11*100</f>
        <v>#DIV/0!</v>
      </c>
    </row>
    <row r="12" spans="1:13" ht="24.75" customHeight="1">
      <c r="A12" s="116">
        <v>6</v>
      </c>
      <c r="B12" s="117" t="s">
        <v>101</v>
      </c>
      <c r="C12" s="126"/>
      <c r="D12" s="122"/>
      <c r="E12" s="122"/>
      <c r="F12" s="123"/>
      <c r="G12" s="120" t="e">
        <f>'TAB 64'!G12/'TAB 63'!G12*100</f>
        <v>#DIV/0!</v>
      </c>
      <c r="H12" s="120" t="e">
        <f>'TAB 64'!H12/'TAB 63'!H12*100</f>
        <v>#DIV/0!</v>
      </c>
      <c r="I12" s="120" t="e">
        <f>'TAB 64'!I12/'TAB 63'!I12*100</f>
        <v>#DIV/0!</v>
      </c>
      <c r="J12" s="120" t="e">
        <f>'TAB 64'!J12/'TAB 63'!J12*100</f>
        <v>#DIV/0!</v>
      </c>
      <c r="K12" s="120" t="e">
        <f>'TAB 64'!K12/'TAB 63'!K12*100</f>
        <v>#DIV/0!</v>
      </c>
      <c r="L12" s="120" t="e">
        <f>'TAB 64'!L12/'TAB 63'!L12*100</f>
        <v>#DIV/0!</v>
      </c>
      <c r="M12" s="120" t="e">
        <f>'TAB 64'!M12/'TAB 63'!M12*100</f>
        <v>#DIV/0!</v>
      </c>
    </row>
    <row r="13" spans="1:13" ht="19.5" customHeight="1">
      <c r="A13" s="116">
        <v>7</v>
      </c>
      <c r="B13" s="117" t="s">
        <v>102</v>
      </c>
      <c r="C13" s="122"/>
      <c r="D13" s="122"/>
      <c r="E13" s="122"/>
      <c r="F13" s="123"/>
      <c r="G13" s="120" t="e">
        <f>'TAB 64'!G13/'TAB 63'!G13*100</f>
        <v>#DIV/0!</v>
      </c>
      <c r="H13" s="120" t="e">
        <f>'TAB 64'!H13/'TAB 63'!H13*100</f>
        <v>#DIV/0!</v>
      </c>
      <c r="I13" s="120" t="e">
        <f>'TAB 64'!I13/'TAB 63'!I13*100</f>
        <v>#DIV/0!</v>
      </c>
      <c r="J13" s="120" t="e">
        <f>'TAB 64'!J13/'TAB 63'!J13*100</f>
        <v>#DIV/0!</v>
      </c>
      <c r="K13" s="120" t="e">
        <f>'TAB 64'!K13/'TAB 63'!K13*100</f>
        <v>#DIV/0!</v>
      </c>
      <c r="L13" s="120">
        <f>'TAB 64'!L13/'TAB 63'!L13*100</f>
        <v>0</v>
      </c>
      <c r="M13" s="120" t="e">
        <f>'TAB 64'!M13/'TAB 63'!M13*100</f>
        <v>#DIV/0!</v>
      </c>
    </row>
    <row r="14" spans="1:13" ht="19.5" customHeight="1">
      <c r="A14" s="116">
        <v>8</v>
      </c>
      <c r="B14" s="117" t="s">
        <v>103</v>
      </c>
      <c r="C14" s="122"/>
      <c r="D14" s="122"/>
      <c r="E14" s="122"/>
      <c r="F14" s="123"/>
      <c r="G14" s="120">
        <f>'TAB 64'!G14/'TAB 63'!G14*100</f>
        <v>98.5</v>
      </c>
      <c r="H14" s="120">
        <f>'TAB 64'!H14/'TAB 63'!H14*100</f>
        <v>100</v>
      </c>
      <c r="I14" s="120">
        <f>'TAB 64'!I14/'TAB 63'!I14*100</f>
        <v>98.96907216494846</v>
      </c>
      <c r="J14" s="120">
        <f>'TAB 64'!J14/'TAB 63'!J14*100</f>
        <v>100</v>
      </c>
      <c r="K14" s="120">
        <f>'TAB 64'!K14/'TAB 63'!K14*100</f>
        <v>100</v>
      </c>
      <c r="L14" s="120">
        <f>'TAB 64'!L14/'TAB 63'!L14*100</f>
        <v>29.107142857142858</v>
      </c>
      <c r="M14" s="120">
        <f>'TAB 64'!M14/'TAB 63'!M14*100</f>
        <v>36.81318681318682</v>
      </c>
    </row>
    <row r="15" spans="1:13" ht="24.75" customHeight="1">
      <c r="A15" s="116">
        <v>9</v>
      </c>
      <c r="B15" s="117" t="s">
        <v>104</v>
      </c>
      <c r="C15" s="122"/>
      <c r="D15" s="122"/>
      <c r="E15" s="122"/>
      <c r="F15" s="123"/>
      <c r="G15" s="120">
        <f>'TAB 64'!G15/'TAB 63'!G15*100</f>
        <v>0</v>
      </c>
      <c r="H15" s="120">
        <f>'TAB 64'!H15/'TAB 63'!H15*100</f>
        <v>0</v>
      </c>
      <c r="I15" s="120">
        <f>'TAB 64'!I15/'TAB 63'!I15*100</f>
        <v>0</v>
      </c>
      <c r="J15" s="120">
        <f>'TAB 64'!J15/'TAB 63'!J15*100</f>
        <v>0</v>
      </c>
      <c r="K15" s="120">
        <f>'TAB 64'!K15/'TAB 63'!K15*100</f>
        <v>0</v>
      </c>
      <c r="L15" s="120">
        <f>'TAB 64'!L15/'TAB 63'!L15*100</f>
        <v>0</v>
      </c>
      <c r="M15" s="120">
        <f>'TAB 64'!M15/'TAB 63'!M15*100</f>
        <v>0</v>
      </c>
    </row>
    <row r="16" spans="1:13" ht="24.75" customHeight="1">
      <c r="A16" s="116">
        <v>10</v>
      </c>
      <c r="B16" s="117" t="s">
        <v>105</v>
      </c>
      <c r="C16" s="122"/>
      <c r="D16" s="122"/>
      <c r="E16" s="122"/>
      <c r="F16" s="123"/>
      <c r="G16" s="120">
        <f>'TAB 64'!G16/'TAB 63'!G16*100</f>
        <v>67.76246023329799</v>
      </c>
      <c r="H16" s="120">
        <f>'TAB 64'!H16/'TAB 63'!H16*100</f>
        <v>100</v>
      </c>
      <c r="I16" s="120">
        <f>'TAB 64'!I16/'TAB 63'!I16*100</f>
        <v>100</v>
      </c>
      <c r="J16" s="120">
        <f>'TAB 64'!J16/'TAB 63'!J16*100</f>
        <v>100</v>
      </c>
      <c r="K16" s="120">
        <f>'TAB 64'!K16/'TAB 63'!K16*100</f>
        <v>100</v>
      </c>
      <c r="L16" s="120" t="e">
        <f>'TAB 64'!L16/'TAB 63'!L16*100</f>
        <v>#DIV/0!</v>
      </c>
      <c r="M16" s="120">
        <f>'TAB 64'!M16/'TAB 63'!M16*100</f>
        <v>100</v>
      </c>
    </row>
    <row r="17" spans="1:13" ht="19.5" customHeight="1">
      <c r="A17" s="116">
        <v>11</v>
      </c>
      <c r="B17" s="117"/>
      <c r="C17" s="116"/>
      <c r="D17" s="116"/>
      <c r="E17" s="116"/>
      <c r="F17" s="127"/>
      <c r="G17" s="120" t="e">
        <f>'TAB 64'!G17/'TAB 63'!G17*100</f>
        <v>#DIV/0!</v>
      </c>
      <c r="H17" s="120" t="e">
        <f>'TAB 64'!H17/'TAB 63'!H17*100</f>
        <v>#DIV/0!</v>
      </c>
      <c r="I17" s="120" t="e">
        <f>'TAB 64'!I17/'TAB 63'!I17*100</f>
        <v>#DIV/0!</v>
      </c>
      <c r="J17" s="120" t="e">
        <f>'TAB 64'!J17/'TAB 63'!J17*100</f>
        <v>#DIV/0!</v>
      </c>
      <c r="K17" s="120" t="e">
        <f>'TAB 64'!K17/'TAB 63'!K17*100</f>
        <v>#DIV/0!</v>
      </c>
      <c r="L17" s="120" t="e">
        <f>'TAB 64'!L17/'TAB 63'!L17*100</f>
        <v>#DIV/0!</v>
      </c>
      <c r="M17" s="120" t="e">
        <f>'TAB 64'!M17/'TAB 63'!M17*100</f>
        <v>#DIV/0!</v>
      </c>
    </row>
    <row r="18" spans="1:13" ht="19.5" customHeight="1">
      <c r="A18" s="116">
        <v>12</v>
      </c>
      <c r="B18" s="128"/>
      <c r="C18" s="116"/>
      <c r="D18" s="116"/>
      <c r="E18" s="116"/>
      <c r="F18" s="127"/>
      <c r="G18" s="120" t="e">
        <f>'TAB 64'!G18/'TAB 63'!G18*100</f>
        <v>#DIV/0!</v>
      </c>
      <c r="H18" s="120" t="e">
        <f>'TAB 64'!H18/'TAB 63'!H18*100</f>
        <v>#DIV/0!</v>
      </c>
      <c r="I18" s="120" t="e">
        <f>'TAB 64'!I18/'TAB 63'!I18*100</f>
        <v>#DIV/0!</v>
      </c>
      <c r="J18" s="120" t="e">
        <f>'TAB 64'!J18/'TAB 63'!J18*100</f>
        <v>#DIV/0!</v>
      </c>
      <c r="K18" s="120" t="e">
        <f>'TAB 64'!K18/'TAB 63'!K18*100</f>
        <v>#DIV/0!</v>
      </c>
      <c r="L18" s="120" t="e">
        <f>'TAB 64'!L18/'TAB 63'!L18*100</f>
        <v>#DIV/0!</v>
      </c>
      <c r="M18" s="120" t="e">
        <f>'TAB 64'!M18/'TAB 63'!M18*100</f>
        <v>#DIV/0!</v>
      </c>
    </row>
    <row r="19" spans="1:13" s="38" customFormat="1" ht="19.5" customHeight="1">
      <c r="A19" s="146" t="s">
        <v>0</v>
      </c>
      <c r="B19" s="146"/>
      <c r="C19" s="42"/>
      <c r="D19" s="42"/>
      <c r="E19" s="42"/>
      <c r="F19" s="42"/>
      <c r="G19" s="110">
        <f>'TAB 64'!G19/'TAB 63'!G19*100</f>
        <v>80.43494286767417</v>
      </c>
      <c r="H19" s="110">
        <f>'TAB 64'!H19/'TAB 63'!H19*100</f>
        <v>79.89143806126215</v>
      </c>
      <c r="I19" s="110">
        <f>'TAB 64'!I19/'TAB 63'!I19*100</f>
        <v>84.52348331232531</v>
      </c>
      <c r="J19" s="110">
        <f>'TAB 64'!J19/'TAB 63'!J19*100</f>
        <v>84.38263016778306</v>
      </c>
      <c r="K19" s="110">
        <f>'TAB 64'!K19/'TAB 63'!K19*100</f>
        <v>80.09946780078552</v>
      </c>
      <c r="L19" s="110">
        <f>'TAB 64'!L19/'TAB 63'!L19*100</f>
        <v>77.44867088380548</v>
      </c>
      <c r="M19" s="110">
        <f>'TAB 64'!M19/'TAB 63'!M19*100</f>
        <v>79.99531835205993</v>
      </c>
    </row>
    <row r="20" spans="1:13" ht="19.5" customHeight="1">
      <c r="A20" s="134" t="s">
        <v>31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1:13" ht="19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9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ht="19.5" customHeight="1">
      <c r="A23" s="142" t="s">
        <v>41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8">
    <mergeCell ref="I4:I5"/>
    <mergeCell ref="A22:M22"/>
    <mergeCell ref="J4:J5"/>
    <mergeCell ref="K4:K5"/>
    <mergeCell ref="L4:L5"/>
    <mergeCell ref="M4:M5"/>
    <mergeCell ref="A19:B19"/>
    <mergeCell ref="A21:M21"/>
    <mergeCell ref="A23:M23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M21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93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74">
        <v>40</v>
      </c>
      <c r="D7" s="74">
        <v>40</v>
      </c>
      <c r="E7" s="74">
        <v>40</v>
      </c>
      <c r="F7" s="75">
        <v>40</v>
      </c>
      <c r="G7" s="76">
        <v>40</v>
      </c>
      <c r="H7" s="76">
        <v>40</v>
      </c>
      <c r="I7" s="76">
        <v>40</v>
      </c>
      <c r="J7" s="77">
        <v>40</v>
      </c>
      <c r="K7" s="77">
        <v>40</v>
      </c>
      <c r="L7" s="77">
        <v>40</v>
      </c>
      <c r="M7" s="88">
        <v>40</v>
      </c>
    </row>
    <row r="8" spans="1:13" ht="19.5" customHeight="1">
      <c r="A8" s="25">
        <v>2</v>
      </c>
      <c r="B8" s="29" t="s">
        <v>97</v>
      </c>
      <c r="C8" s="78">
        <v>40</v>
      </c>
      <c r="D8" s="78">
        <v>40</v>
      </c>
      <c r="E8" s="78">
        <v>40</v>
      </c>
      <c r="F8" s="79">
        <v>40</v>
      </c>
      <c r="G8" s="57">
        <v>40</v>
      </c>
      <c r="H8" s="57">
        <v>40</v>
      </c>
      <c r="I8" s="57">
        <v>40</v>
      </c>
      <c r="J8" s="80">
        <v>40</v>
      </c>
      <c r="K8" s="80">
        <v>40</v>
      </c>
      <c r="L8" s="80">
        <v>40</v>
      </c>
      <c r="M8" s="88">
        <v>40</v>
      </c>
    </row>
    <row r="9" spans="1:13" ht="19.5" customHeight="1">
      <c r="A9" s="25">
        <v>3</v>
      </c>
      <c r="B9" s="29" t="s">
        <v>98</v>
      </c>
      <c r="C9" s="78">
        <v>40</v>
      </c>
      <c r="D9" s="78">
        <v>40</v>
      </c>
      <c r="E9" s="78">
        <v>40</v>
      </c>
      <c r="F9" s="79"/>
      <c r="G9" s="57">
        <v>40</v>
      </c>
      <c r="H9" s="57">
        <v>40</v>
      </c>
      <c r="I9" s="57">
        <v>40</v>
      </c>
      <c r="J9" s="80">
        <v>40</v>
      </c>
      <c r="K9" s="80">
        <v>40</v>
      </c>
      <c r="L9" s="80">
        <v>40</v>
      </c>
      <c r="M9" s="88">
        <v>40</v>
      </c>
    </row>
    <row r="10" spans="1:13" ht="19.5" customHeight="1">
      <c r="A10" s="25">
        <v>4</v>
      </c>
      <c r="B10" s="27" t="s">
        <v>99</v>
      </c>
      <c r="C10" s="58">
        <v>32</v>
      </c>
      <c r="D10" s="78">
        <v>32</v>
      </c>
      <c r="E10" s="78">
        <v>32</v>
      </c>
      <c r="F10" s="82">
        <v>32</v>
      </c>
      <c r="G10" s="83">
        <v>32</v>
      </c>
      <c r="H10" s="83">
        <v>32</v>
      </c>
      <c r="I10" s="83">
        <v>32</v>
      </c>
      <c r="J10" s="84">
        <v>32</v>
      </c>
      <c r="K10" s="84">
        <v>32</v>
      </c>
      <c r="L10" s="84">
        <v>32</v>
      </c>
      <c r="M10" s="88">
        <v>32</v>
      </c>
    </row>
    <row r="11" spans="1:13" ht="24.75" customHeight="1">
      <c r="A11" s="25">
        <v>5</v>
      </c>
      <c r="B11" s="27" t="s">
        <v>100</v>
      </c>
      <c r="C11" s="58">
        <v>8</v>
      </c>
      <c r="D11" s="78">
        <v>8</v>
      </c>
      <c r="E11" s="78">
        <v>40</v>
      </c>
      <c r="F11" s="24"/>
      <c r="G11" s="24"/>
      <c r="H11" s="24"/>
      <c r="I11" s="24"/>
      <c r="J11" s="24"/>
      <c r="K11" s="28"/>
      <c r="L11" s="28"/>
      <c r="M11" s="88"/>
    </row>
    <row r="12" spans="1:13" ht="24.75" customHeight="1">
      <c r="A12" s="25">
        <v>6</v>
      </c>
      <c r="B12" s="27" t="s">
        <v>101</v>
      </c>
      <c r="C12" s="58"/>
      <c r="D12" s="85"/>
      <c r="E12" s="78">
        <v>40</v>
      </c>
      <c r="F12" s="79"/>
      <c r="G12" s="57">
        <v>40</v>
      </c>
      <c r="H12" s="24"/>
      <c r="I12" s="24"/>
      <c r="J12" s="24"/>
      <c r="K12" s="28"/>
      <c r="L12" s="28"/>
      <c r="M12" s="88">
        <v>40</v>
      </c>
    </row>
    <row r="13" spans="1:13" ht="19.5" customHeight="1">
      <c r="A13" s="25">
        <v>7</v>
      </c>
      <c r="B13" s="27" t="s">
        <v>102</v>
      </c>
      <c r="C13" s="25"/>
      <c r="D13" s="25"/>
      <c r="E13" s="25"/>
      <c r="F13" s="24"/>
      <c r="G13" s="24"/>
      <c r="H13" s="24"/>
      <c r="I13" s="24"/>
      <c r="J13" s="24"/>
      <c r="K13" s="28"/>
      <c r="L13" s="28"/>
      <c r="M13" s="88">
        <v>40</v>
      </c>
    </row>
    <row r="14" spans="1:13" ht="19.5" customHeight="1">
      <c r="A14" s="25">
        <v>8</v>
      </c>
      <c r="B14" s="27" t="s">
        <v>103</v>
      </c>
      <c r="C14" s="58">
        <v>15</v>
      </c>
      <c r="D14" s="78">
        <v>15</v>
      </c>
      <c r="E14" s="78">
        <v>15</v>
      </c>
      <c r="F14" s="79">
        <v>15</v>
      </c>
      <c r="G14" s="57">
        <v>15</v>
      </c>
      <c r="H14" s="57">
        <v>15</v>
      </c>
      <c r="I14" s="57">
        <v>15</v>
      </c>
      <c r="J14" s="80">
        <v>15</v>
      </c>
      <c r="K14" s="80">
        <v>15</v>
      </c>
      <c r="L14" s="80">
        <v>15</v>
      </c>
      <c r="M14" s="88">
        <v>15</v>
      </c>
    </row>
    <row r="15" spans="1:13" ht="24.75" customHeight="1">
      <c r="A15" s="25">
        <v>9</v>
      </c>
      <c r="B15" s="27" t="s">
        <v>104</v>
      </c>
      <c r="C15" s="58">
        <v>25</v>
      </c>
      <c r="D15" s="78">
        <v>25</v>
      </c>
      <c r="E15" s="78">
        <v>25</v>
      </c>
      <c r="F15" s="79">
        <v>25</v>
      </c>
      <c r="G15" s="57">
        <v>20</v>
      </c>
      <c r="H15" s="57">
        <v>14</v>
      </c>
      <c r="I15" s="57">
        <v>14</v>
      </c>
      <c r="J15" s="80">
        <v>40</v>
      </c>
      <c r="K15" s="80">
        <v>40</v>
      </c>
      <c r="L15" s="80">
        <v>40</v>
      </c>
      <c r="M15" s="88">
        <v>30</v>
      </c>
    </row>
    <row r="16" spans="1:13" ht="24.75" customHeight="1">
      <c r="A16" s="25">
        <v>10</v>
      </c>
      <c r="B16" s="27" t="s">
        <v>105</v>
      </c>
      <c r="C16" s="58">
        <v>40</v>
      </c>
      <c r="D16" s="78">
        <v>7</v>
      </c>
      <c r="E16" s="78">
        <v>40</v>
      </c>
      <c r="F16" s="79">
        <v>40</v>
      </c>
      <c r="G16" s="57">
        <v>40</v>
      </c>
      <c r="H16" s="57">
        <v>40</v>
      </c>
      <c r="I16" s="57">
        <v>40</v>
      </c>
      <c r="J16" s="80">
        <v>40</v>
      </c>
      <c r="K16" s="80">
        <v>40</v>
      </c>
      <c r="L16" s="80">
        <v>40</v>
      </c>
      <c r="M16" s="88">
        <v>40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ht="19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2" ht="19.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3" ht="19.5" customHeight="1">
      <c r="A21" s="142" t="s">
        <v>42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7">
    <mergeCell ref="A20:L20"/>
    <mergeCell ref="A21:M21"/>
    <mergeCell ref="J4:J5"/>
    <mergeCell ref="K4:K5"/>
    <mergeCell ref="L4:L5"/>
    <mergeCell ref="M4:M5"/>
    <mergeCell ref="A19:M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M21"/>
  <sheetViews>
    <sheetView tabSelected="1" zoomScalePageLayoutView="0" workbookViewId="0" topLeftCell="A7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94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73">
        <v>22</v>
      </c>
      <c r="D7" s="73">
        <v>22</v>
      </c>
      <c r="E7" s="73">
        <v>22</v>
      </c>
      <c r="F7" s="86"/>
      <c r="G7" s="73">
        <v>22</v>
      </c>
      <c r="H7" s="73">
        <v>22</v>
      </c>
      <c r="I7" s="77">
        <v>22</v>
      </c>
      <c r="J7" s="77">
        <v>22</v>
      </c>
      <c r="K7" s="77">
        <v>22</v>
      </c>
      <c r="L7" s="77"/>
      <c r="M7" s="77"/>
    </row>
    <row r="8" spans="1:13" ht="19.5" customHeight="1">
      <c r="A8" s="25">
        <v>2</v>
      </c>
      <c r="B8" s="29" t="s">
        <v>97</v>
      </c>
      <c r="C8" s="58">
        <v>22</v>
      </c>
      <c r="D8" s="58">
        <v>22</v>
      </c>
      <c r="E8" s="58">
        <v>22</v>
      </c>
      <c r="F8" s="81">
        <v>22</v>
      </c>
      <c r="G8" s="58">
        <v>22</v>
      </c>
      <c r="H8" s="58"/>
      <c r="I8" s="80">
        <v>22</v>
      </c>
      <c r="J8" s="80">
        <v>22</v>
      </c>
      <c r="K8" s="80">
        <v>22</v>
      </c>
      <c r="L8" s="80">
        <v>22</v>
      </c>
      <c r="M8" s="80">
        <v>22</v>
      </c>
    </row>
    <row r="9" spans="1:13" ht="19.5" customHeight="1">
      <c r="A9" s="25">
        <v>3</v>
      </c>
      <c r="B9" s="29" t="s">
        <v>98</v>
      </c>
      <c r="C9" s="58">
        <v>22</v>
      </c>
      <c r="D9" s="58">
        <v>22</v>
      </c>
      <c r="E9" s="58">
        <v>0</v>
      </c>
      <c r="F9" s="87"/>
      <c r="G9" s="58">
        <v>22</v>
      </c>
      <c r="H9" s="58"/>
      <c r="I9" s="80">
        <v>22</v>
      </c>
      <c r="J9" s="80">
        <v>22</v>
      </c>
      <c r="K9" s="80">
        <v>22</v>
      </c>
      <c r="L9" s="80">
        <v>22</v>
      </c>
      <c r="M9" s="80">
        <v>22</v>
      </c>
    </row>
    <row r="10" spans="1:13" ht="19.5" customHeight="1">
      <c r="A10" s="25">
        <v>4</v>
      </c>
      <c r="B10" s="27" t="s">
        <v>99</v>
      </c>
      <c r="C10" s="58">
        <v>22</v>
      </c>
      <c r="D10" s="58">
        <v>22</v>
      </c>
      <c r="E10" s="58">
        <v>22</v>
      </c>
      <c r="F10" s="81">
        <v>22</v>
      </c>
      <c r="G10" s="58">
        <v>22</v>
      </c>
      <c r="H10" s="58">
        <v>22</v>
      </c>
      <c r="I10" s="83">
        <v>22</v>
      </c>
      <c r="J10" s="84">
        <v>22</v>
      </c>
      <c r="K10" s="84">
        <v>22</v>
      </c>
      <c r="L10" s="84">
        <v>22</v>
      </c>
      <c r="M10" s="80">
        <v>22</v>
      </c>
    </row>
    <row r="11" spans="1:13" ht="24.75" customHeight="1">
      <c r="A11" s="25">
        <v>5</v>
      </c>
      <c r="B11" s="27" t="s">
        <v>100</v>
      </c>
      <c r="C11" s="58"/>
      <c r="D11" s="58">
        <v>22</v>
      </c>
      <c r="E11" s="25"/>
      <c r="F11" s="24"/>
      <c r="G11" s="24"/>
      <c r="H11" s="24"/>
      <c r="I11" s="24"/>
      <c r="J11" s="24"/>
      <c r="K11" s="28"/>
      <c r="L11" s="28"/>
      <c r="M11" s="80"/>
    </row>
    <row r="12" spans="1:13" ht="24.75" customHeight="1">
      <c r="A12" s="25">
        <v>6</v>
      </c>
      <c r="B12" s="27" t="s">
        <v>101</v>
      </c>
      <c r="C12" s="56"/>
      <c r="D12" s="50"/>
      <c r="E12" s="50"/>
      <c r="F12" s="51"/>
      <c r="G12" s="52"/>
      <c r="H12" s="52"/>
      <c r="I12" s="51"/>
      <c r="J12" s="51"/>
      <c r="K12" s="51"/>
      <c r="L12" s="50"/>
      <c r="M12" s="60"/>
    </row>
    <row r="13" spans="1:13" ht="19.5" customHeight="1">
      <c r="A13" s="25">
        <v>7</v>
      </c>
      <c r="B13" s="27" t="s">
        <v>102</v>
      </c>
      <c r="C13" s="58"/>
      <c r="D13" s="74"/>
      <c r="E13" s="74"/>
      <c r="F13" s="75"/>
      <c r="G13" s="76"/>
      <c r="H13" s="76"/>
      <c r="I13" s="76">
        <v>22</v>
      </c>
      <c r="J13" s="77">
        <v>22</v>
      </c>
      <c r="K13" s="77">
        <v>22</v>
      </c>
      <c r="L13" s="77">
        <v>22</v>
      </c>
      <c r="M13" s="28">
        <v>22</v>
      </c>
    </row>
    <row r="14" spans="1:13" ht="19.5" customHeight="1">
      <c r="A14" s="25">
        <v>8</v>
      </c>
      <c r="B14" s="27" t="s">
        <v>103</v>
      </c>
      <c r="C14" s="58">
        <v>22</v>
      </c>
      <c r="D14" s="58">
        <v>22</v>
      </c>
      <c r="E14" s="58">
        <v>22</v>
      </c>
      <c r="F14" s="81">
        <v>22</v>
      </c>
      <c r="G14" s="58">
        <v>22</v>
      </c>
      <c r="H14" s="58">
        <v>22</v>
      </c>
      <c r="I14" s="57">
        <v>15</v>
      </c>
      <c r="J14" s="80">
        <v>22</v>
      </c>
      <c r="K14" s="80">
        <v>22</v>
      </c>
      <c r="L14" s="80">
        <v>22</v>
      </c>
      <c r="M14" s="28">
        <v>22</v>
      </c>
    </row>
    <row r="15" spans="1:13" ht="24.75" customHeight="1">
      <c r="A15" s="25">
        <v>9</v>
      </c>
      <c r="B15" s="27" t="s">
        <v>104</v>
      </c>
      <c r="C15" s="58"/>
      <c r="D15" s="58"/>
      <c r="E15" s="58"/>
      <c r="F15" s="81"/>
      <c r="G15" s="58">
        <v>22</v>
      </c>
      <c r="H15" s="58">
        <v>1</v>
      </c>
      <c r="I15" s="57">
        <v>14</v>
      </c>
      <c r="J15" s="80">
        <v>20</v>
      </c>
      <c r="K15" s="80">
        <v>22</v>
      </c>
      <c r="L15" s="80">
        <v>22</v>
      </c>
      <c r="M15" s="28">
        <v>22</v>
      </c>
    </row>
    <row r="16" spans="1:13" ht="24.75" customHeight="1">
      <c r="A16" s="25">
        <v>10</v>
      </c>
      <c r="B16" s="27" t="s">
        <v>105</v>
      </c>
      <c r="C16" s="58">
        <v>20</v>
      </c>
      <c r="D16" s="58">
        <v>5</v>
      </c>
      <c r="E16" s="58">
        <v>0</v>
      </c>
      <c r="F16" s="81">
        <v>20</v>
      </c>
      <c r="G16" s="58">
        <v>22</v>
      </c>
      <c r="H16" s="58">
        <v>22</v>
      </c>
      <c r="I16" s="57">
        <v>22</v>
      </c>
      <c r="J16" s="80">
        <v>22</v>
      </c>
      <c r="K16" s="80">
        <v>22</v>
      </c>
      <c r="L16" s="80">
        <v>40</v>
      </c>
      <c r="M16" s="28">
        <v>22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ht="19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2" ht="19.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3" ht="19.5" customHeight="1">
      <c r="A21" s="142" t="s">
        <v>43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7">
    <mergeCell ref="A20:L20"/>
    <mergeCell ref="A21:M21"/>
    <mergeCell ref="J4:J5"/>
    <mergeCell ref="K4:K5"/>
    <mergeCell ref="L4:L5"/>
    <mergeCell ref="M4:M5"/>
    <mergeCell ref="A19:M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82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25"/>
      <c r="D7" s="25"/>
      <c r="E7" s="25"/>
      <c r="F7" s="24"/>
      <c r="G7" s="40">
        <v>18029</v>
      </c>
      <c r="H7" s="40">
        <v>36063</v>
      </c>
      <c r="I7" s="40">
        <v>37787</v>
      </c>
      <c r="J7" s="40">
        <v>38182</v>
      </c>
      <c r="K7" s="40">
        <v>33759</v>
      </c>
      <c r="L7" s="40">
        <v>37984</v>
      </c>
      <c r="M7" s="45">
        <v>25748</v>
      </c>
    </row>
    <row r="8" spans="1:13" ht="19.5" customHeight="1">
      <c r="A8" s="25">
        <v>2</v>
      </c>
      <c r="B8" s="29" t="s">
        <v>97</v>
      </c>
      <c r="C8" s="25"/>
      <c r="D8" s="25"/>
      <c r="E8" s="25"/>
      <c r="F8" s="24"/>
      <c r="G8" s="41">
        <v>6674</v>
      </c>
      <c r="H8" s="41">
        <v>13995</v>
      </c>
      <c r="I8" s="41">
        <v>16715</v>
      </c>
      <c r="J8" s="41">
        <v>15711</v>
      </c>
      <c r="K8" s="41">
        <v>13928</v>
      </c>
      <c r="L8" s="41">
        <v>14077</v>
      </c>
      <c r="M8" s="45">
        <v>10149</v>
      </c>
    </row>
    <row r="9" spans="1:13" ht="19.5" customHeight="1">
      <c r="A9" s="25">
        <v>3</v>
      </c>
      <c r="B9" s="29" t="s">
        <v>98</v>
      </c>
      <c r="C9" s="25"/>
      <c r="D9" s="25"/>
      <c r="E9" s="25"/>
      <c r="F9" s="25"/>
      <c r="G9" s="41">
        <v>4443</v>
      </c>
      <c r="H9" s="41">
        <v>8589</v>
      </c>
      <c r="I9" s="41">
        <v>9374</v>
      </c>
      <c r="J9" s="41">
        <v>8814</v>
      </c>
      <c r="K9" s="41">
        <v>7773</v>
      </c>
      <c r="L9" s="41">
        <v>8000</v>
      </c>
      <c r="M9" s="45">
        <v>7023</v>
      </c>
    </row>
    <row r="10" spans="1:13" ht="19.5" customHeight="1">
      <c r="A10" s="25">
        <v>4</v>
      </c>
      <c r="B10" s="27" t="s">
        <v>99</v>
      </c>
      <c r="C10" s="25"/>
      <c r="D10" s="25"/>
      <c r="E10" s="25"/>
      <c r="F10" s="24"/>
      <c r="G10" s="41">
        <v>48513</v>
      </c>
      <c r="H10" s="41">
        <v>84503</v>
      </c>
      <c r="I10" s="41">
        <v>86808</v>
      </c>
      <c r="J10" s="41">
        <v>89246</v>
      </c>
      <c r="K10" s="41">
        <v>77541</v>
      </c>
      <c r="L10" s="41">
        <v>81160</v>
      </c>
      <c r="M10" s="45">
        <v>78532</v>
      </c>
    </row>
    <row r="11" spans="1:13" ht="24.75" customHeight="1">
      <c r="A11" s="25">
        <v>5</v>
      </c>
      <c r="B11" s="27" t="s">
        <v>100</v>
      </c>
      <c r="C11" s="25"/>
      <c r="D11" s="25"/>
      <c r="E11" s="25"/>
      <c r="F11" s="24"/>
      <c r="G11" s="41">
        <v>40642</v>
      </c>
      <c r="H11" s="41">
        <v>78060</v>
      </c>
      <c r="I11" s="41">
        <v>86152</v>
      </c>
      <c r="J11" s="41">
        <v>65348</v>
      </c>
      <c r="K11" s="41">
        <v>68154</v>
      </c>
      <c r="L11" s="41">
        <v>62189</v>
      </c>
      <c r="M11" s="45">
        <v>60273</v>
      </c>
    </row>
    <row r="12" spans="1:13" ht="24.75" customHeight="1">
      <c r="A12" s="25">
        <v>6</v>
      </c>
      <c r="B12" s="27" t="s">
        <v>101</v>
      </c>
      <c r="C12" s="25"/>
      <c r="D12" s="25"/>
      <c r="E12" s="25"/>
      <c r="F12" s="24"/>
      <c r="G12" s="41">
        <v>8133</v>
      </c>
      <c r="H12" s="41">
        <v>19745</v>
      </c>
      <c r="I12" s="41">
        <v>21472</v>
      </c>
      <c r="J12" s="41">
        <v>21913</v>
      </c>
      <c r="K12" s="41">
        <v>20744</v>
      </c>
      <c r="L12" s="41">
        <v>20640</v>
      </c>
      <c r="M12" s="45">
        <v>18918</v>
      </c>
    </row>
    <row r="13" spans="1:13" ht="19.5" customHeight="1">
      <c r="A13" s="25">
        <v>7</v>
      </c>
      <c r="B13" s="27" t="s">
        <v>102</v>
      </c>
      <c r="C13" s="25"/>
      <c r="D13" s="25"/>
      <c r="E13" s="25"/>
      <c r="F13" s="24"/>
      <c r="G13" s="41"/>
      <c r="H13" s="41"/>
      <c r="I13" s="41">
        <v>362</v>
      </c>
      <c r="J13" s="41">
        <v>358</v>
      </c>
      <c r="K13" s="41">
        <v>373</v>
      </c>
      <c r="L13" s="41">
        <v>416</v>
      </c>
      <c r="M13" s="45">
        <v>400</v>
      </c>
    </row>
    <row r="14" spans="1:13" ht="19.5" customHeight="1">
      <c r="A14" s="25">
        <v>8</v>
      </c>
      <c r="B14" s="27" t="s">
        <v>103</v>
      </c>
      <c r="C14" s="25"/>
      <c r="D14" s="25"/>
      <c r="E14" s="25"/>
      <c r="F14" s="24"/>
      <c r="G14" s="41">
        <v>1600</v>
      </c>
      <c r="H14" s="41">
        <v>2718</v>
      </c>
      <c r="I14" s="41">
        <v>2981</v>
      </c>
      <c r="J14" s="41">
        <v>2861</v>
      </c>
      <c r="K14" s="41">
        <v>2430</v>
      </c>
      <c r="L14" s="41">
        <v>2264</v>
      </c>
      <c r="M14" s="45">
        <v>2317</v>
      </c>
    </row>
    <row r="15" spans="1:13" ht="24.75" customHeight="1">
      <c r="A15" s="25">
        <v>9</v>
      </c>
      <c r="B15" s="27" t="s">
        <v>104</v>
      </c>
      <c r="C15" s="25"/>
      <c r="D15" s="25"/>
      <c r="E15" s="25"/>
      <c r="F15" s="24"/>
      <c r="G15" s="41">
        <v>10059</v>
      </c>
      <c r="H15" s="41">
        <v>11238</v>
      </c>
      <c r="I15" s="41">
        <v>11653</v>
      </c>
      <c r="J15" s="41">
        <v>11999</v>
      </c>
      <c r="K15" s="41">
        <v>11415</v>
      </c>
      <c r="L15" s="41">
        <v>12256</v>
      </c>
      <c r="M15" s="45">
        <v>11839</v>
      </c>
    </row>
    <row r="16" spans="1:13" ht="24.75" customHeight="1">
      <c r="A16" s="25">
        <v>10</v>
      </c>
      <c r="B16" s="27" t="s">
        <v>105</v>
      </c>
      <c r="C16" s="25"/>
      <c r="D16" s="25"/>
      <c r="E16" s="25"/>
      <c r="F16" s="24"/>
      <c r="G16" s="41">
        <v>3195</v>
      </c>
      <c r="H16" s="41">
        <v>2114</v>
      </c>
      <c r="I16" s="41">
        <v>6255</v>
      </c>
      <c r="J16" s="41">
        <v>9633</v>
      </c>
      <c r="K16" s="41">
        <v>4911</v>
      </c>
      <c r="L16" s="45"/>
      <c r="M16" s="45">
        <v>5504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46"/>
      <c r="H17" s="46"/>
      <c r="I17" s="46"/>
      <c r="J17" s="46"/>
      <c r="K17" s="45"/>
      <c r="L17" s="45"/>
      <c r="M17" s="45"/>
    </row>
    <row r="18" spans="1:13" ht="19.5" customHeight="1">
      <c r="A18" s="25">
        <v>12</v>
      </c>
      <c r="B18" s="36"/>
      <c r="C18" s="25"/>
      <c r="D18" s="25"/>
      <c r="E18" s="25"/>
      <c r="F18" s="24"/>
      <c r="G18" s="46"/>
      <c r="H18" s="46"/>
      <c r="I18" s="46"/>
      <c r="J18" s="46"/>
      <c r="K18" s="45"/>
      <c r="L18" s="45"/>
      <c r="M18" s="45"/>
    </row>
    <row r="19" spans="1:13" s="38" customFormat="1" ht="19.5" customHeight="1">
      <c r="A19" s="146" t="s">
        <v>0</v>
      </c>
      <c r="B19" s="146"/>
      <c r="C19" s="42">
        <f aca="true" t="shared" si="0" ref="C19:M19">SUM(C7:C18)</f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141288</v>
      </c>
      <c r="H19" s="42">
        <f t="shared" si="0"/>
        <v>257025</v>
      </c>
      <c r="I19" s="42">
        <f t="shared" si="0"/>
        <v>279559</v>
      </c>
      <c r="J19" s="42">
        <f t="shared" si="0"/>
        <v>264065</v>
      </c>
      <c r="K19" s="42">
        <f t="shared" si="0"/>
        <v>241028</v>
      </c>
      <c r="L19" s="42">
        <f t="shared" si="0"/>
        <v>238986</v>
      </c>
      <c r="M19" s="42">
        <f t="shared" si="0"/>
        <v>220703</v>
      </c>
    </row>
    <row r="20" spans="1:13" ht="12.75" customHeight="1">
      <c r="A20" s="143" t="s">
        <v>31</v>
      </c>
      <c r="B20" s="143"/>
      <c r="C20" s="143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2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2.75" customHeight="1">
      <c r="A22" s="142" t="s">
        <v>33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8">
    <mergeCell ref="A21:L21"/>
    <mergeCell ref="A22:M22"/>
    <mergeCell ref="A20:C20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M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8" customWidth="1"/>
    <col min="2" max="2" width="48.4218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2.75" customHeight="1"/>
    <row r="2" spans="1:13" s="19" customFormat="1" ht="12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2.7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46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44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5"/>
    </row>
    <row r="6" spans="1:13" s="26" customFormat="1" ht="12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2.75" customHeight="1">
      <c r="A7" s="25">
        <v>1</v>
      </c>
      <c r="B7" s="27" t="s">
        <v>58</v>
      </c>
      <c r="C7" s="25"/>
      <c r="D7" s="25"/>
      <c r="E7" s="25"/>
      <c r="F7" s="24"/>
      <c r="G7" s="24"/>
      <c r="H7" s="24"/>
      <c r="I7" s="24"/>
      <c r="J7" s="24"/>
      <c r="K7" s="25"/>
      <c r="L7" s="25"/>
      <c r="M7" s="25"/>
    </row>
    <row r="8" spans="1:13" ht="12.75" customHeight="1">
      <c r="A8" s="25">
        <v>2</v>
      </c>
      <c r="B8" s="27" t="s">
        <v>6</v>
      </c>
      <c r="C8" s="25"/>
      <c r="D8" s="25"/>
      <c r="E8" s="25"/>
      <c r="F8" s="24"/>
      <c r="G8" s="24"/>
      <c r="H8" s="24"/>
      <c r="I8" s="24"/>
      <c r="J8" s="24"/>
      <c r="K8" s="28"/>
      <c r="L8" s="28"/>
      <c r="M8" s="28"/>
    </row>
    <row r="9" spans="1:13" ht="12.75" customHeight="1">
      <c r="A9" s="25">
        <v>3</v>
      </c>
      <c r="B9" s="29" t="s">
        <v>1</v>
      </c>
      <c r="C9" s="25"/>
      <c r="D9" s="25"/>
      <c r="E9" s="25"/>
      <c r="F9" s="24"/>
      <c r="G9" s="24"/>
      <c r="H9" s="24"/>
      <c r="I9" s="24"/>
      <c r="J9" s="24"/>
      <c r="K9" s="28"/>
      <c r="L9" s="28"/>
      <c r="M9" s="28"/>
    </row>
    <row r="10" spans="1:13" ht="12.75" customHeight="1">
      <c r="A10" s="25">
        <v>4</v>
      </c>
      <c r="B10" s="29" t="s">
        <v>2</v>
      </c>
      <c r="C10" s="25"/>
      <c r="D10" s="25"/>
      <c r="E10" s="25"/>
      <c r="F10" s="25"/>
      <c r="G10" s="25"/>
      <c r="H10" s="25"/>
      <c r="I10" s="25"/>
      <c r="J10" s="25"/>
      <c r="K10" s="28"/>
      <c r="L10" s="28"/>
      <c r="M10" s="28"/>
    </row>
    <row r="11" spans="1:13" ht="12.75" customHeight="1">
      <c r="A11" s="25">
        <v>5</v>
      </c>
      <c r="B11" s="27" t="s">
        <v>59</v>
      </c>
      <c r="C11" s="25"/>
      <c r="D11" s="25"/>
      <c r="E11" s="25"/>
      <c r="F11" s="30"/>
      <c r="G11" s="30"/>
      <c r="H11" s="30"/>
      <c r="I11" s="30"/>
      <c r="J11" s="30"/>
      <c r="K11" s="28"/>
      <c r="L11" s="28"/>
      <c r="M11" s="28"/>
    </row>
    <row r="12" spans="1:13" ht="12.75" customHeight="1">
      <c r="A12" s="25">
        <v>6</v>
      </c>
      <c r="B12" s="27" t="s">
        <v>60</v>
      </c>
      <c r="C12" s="25"/>
      <c r="D12" s="25"/>
      <c r="E12" s="25"/>
      <c r="F12" s="24"/>
      <c r="G12" s="24"/>
      <c r="H12" s="24"/>
      <c r="I12" s="24"/>
      <c r="J12" s="24"/>
      <c r="K12" s="28"/>
      <c r="L12" s="28"/>
      <c r="M12" s="28"/>
    </row>
    <row r="13" spans="1:13" ht="12.75" customHeight="1">
      <c r="A13" s="25">
        <v>7</v>
      </c>
      <c r="B13" s="29" t="s">
        <v>61</v>
      </c>
      <c r="C13" s="25"/>
      <c r="D13" s="25"/>
      <c r="E13" s="25"/>
      <c r="F13" s="24"/>
      <c r="G13" s="24"/>
      <c r="H13" s="24"/>
      <c r="I13" s="24"/>
      <c r="J13" s="24"/>
      <c r="K13" s="28"/>
      <c r="L13" s="28"/>
      <c r="M13" s="28"/>
    </row>
    <row r="14" spans="1:13" ht="12.75" customHeight="1">
      <c r="A14" s="25">
        <v>8</v>
      </c>
      <c r="B14" s="29" t="s">
        <v>62</v>
      </c>
      <c r="C14" s="31"/>
      <c r="D14" s="31"/>
      <c r="E14" s="31"/>
      <c r="F14" s="32"/>
      <c r="G14" s="32"/>
      <c r="H14" s="32"/>
      <c r="I14" s="32"/>
      <c r="J14" s="32"/>
      <c r="K14" s="33"/>
      <c r="L14" s="33"/>
      <c r="M14" s="33"/>
    </row>
    <row r="15" spans="1:13" ht="12.75" customHeight="1">
      <c r="A15" s="25">
        <v>9</v>
      </c>
      <c r="B15" s="27" t="s">
        <v>3</v>
      </c>
      <c r="C15" s="25"/>
      <c r="D15" s="25"/>
      <c r="E15" s="25"/>
      <c r="F15" s="24"/>
      <c r="G15" s="24"/>
      <c r="H15" s="24"/>
      <c r="I15" s="24"/>
      <c r="J15" s="24"/>
      <c r="K15" s="28"/>
      <c r="L15" s="28"/>
      <c r="M15" s="28"/>
    </row>
    <row r="16" spans="1:13" ht="24.75" customHeight="1">
      <c r="A16" s="25">
        <v>10</v>
      </c>
      <c r="B16" s="27" t="s">
        <v>63</v>
      </c>
      <c r="C16" s="25"/>
      <c r="D16" s="25"/>
      <c r="E16" s="25"/>
      <c r="F16" s="24"/>
      <c r="G16" s="24"/>
      <c r="H16" s="24"/>
      <c r="I16" s="24"/>
      <c r="J16" s="24"/>
      <c r="K16" s="28"/>
      <c r="L16" s="28"/>
      <c r="M16" s="28"/>
    </row>
    <row r="17" spans="1:13" ht="12.75" customHeight="1">
      <c r="A17" s="25">
        <v>11</v>
      </c>
      <c r="B17" s="27" t="s">
        <v>64</v>
      </c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28"/>
    </row>
    <row r="18" spans="1:13" ht="12.75" customHeight="1">
      <c r="A18" s="25">
        <v>12</v>
      </c>
      <c r="B18" s="27" t="s">
        <v>44</v>
      </c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28"/>
    </row>
    <row r="19" spans="1:13" ht="12.75" customHeight="1">
      <c r="A19" s="25">
        <v>13</v>
      </c>
      <c r="B19" s="27" t="s">
        <v>65</v>
      </c>
      <c r="C19" s="25"/>
      <c r="D19" s="34"/>
      <c r="E19" s="25"/>
      <c r="F19" s="24"/>
      <c r="G19" s="24"/>
      <c r="H19" s="24"/>
      <c r="I19" s="24"/>
      <c r="J19" s="24"/>
      <c r="K19" s="28"/>
      <c r="L19" s="28"/>
      <c r="M19" s="28"/>
    </row>
    <row r="20" spans="1:13" ht="12.75" customHeight="1">
      <c r="A20" s="25">
        <v>14</v>
      </c>
      <c r="B20" s="27" t="s">
        <v>66</v>
      </c>
      <c r="C20" s="25"/>
      <c r="D20" s="25"/>
      <c r="E20" s="25"/>
      <c r="F20" s="24"/>
      <c r="G20" s="24"/>
      <c r="H20" s="24"/>
      <c r="I20" s="24"/>
      <c r="J20" s="24"/>
      <c r="K20" s="28"/>
      <c r="L20" s="28"/>
      <c r="M20" s="28"/>
    </row>
    <row r="21" spans="1:13" ht="24.75" customHeight="1">
      <c r="A21" s="25">
        <v>15</v>
      </c>
      <c r="B21" s="27" t="s">
        <v>67</v>
      </c>
      <c r="C21" s="25"/>
      <c r="D21" s="25"/>
      <c r="E21" s="25"/>
      <c r="F21" s="24"/>
      <c r="G21" s="24"/>
      <c r="H21" s="24"/>
      <c r="I21" s="24"/>
      <c r="J21" s="24"/>
      <c r="K21" s="28"/>
      <c r="L21" s="28"/>
      <c r="M21" s="28"/>
    </row>
    <row r="22" spans="1:13" ht="24.75" customHeight="1">
      <c r="A22" s="25">
        <v>16</v>
      </c>
      <c r="B22" s="27" t="s">
        <v>68</v>
      </c>
      <c r="C22" s="25"/>
      <c r="D22" s="25"/>
      <c r="E22" s="25"/>
      <c r="F22" s="24"/>
      <c r="G22" s="24"/>
      <c r="H22" s="24"/>
      <c r="I22" s="24"/>
      <c r="J22" s="24"/>
      <c r="K22" s="28"/>
      <c r="L22" s="28"/>
      <c r="M22" s="28"/>
    </row>
    <row r="23" spans="1:13" ht="12.75" customHeight="1">
      <c r="A23" s="25">
        <v>17</v>
      </c>
      <c r="B23" s="27" t="s">
        <v>69</v>
      </c>
      <c r="C23" s="25"/>
      <c r="D23" s="25"/>
      <c r="E23" s="25"/>
      <c r="F23" s="24"/>
      <c r="G23" s="24"/>
      <c r="H23" s="24"/>
      <c r="I23" s="24"/>
      <c r="J23" s="24"/>
      <c r="K23" s="28"/>
      <c r="L23" s="28"/>
      <c r="M23" s="28"/>
    </row>
    <row r="24" spans="1:13" ht="12.75" customHeight="1">
      <c r="A24" s="25">
        <v>18</v>
      </c>
      <c r="B24" s="27" t="s">
        <v>4</v>
      </c>
      <c r="C24" s="25"/>
      <c r="D24" s="25"/>
      <c r="E24" s="25"/>
      <c r="F24" s="24"/>
      <c r="G24" s="24"/>
      <c r="H24" s="24"/>
      <c r="I24" s="24"/>
      <c r="J24" s="24"/>
      <c r="K24" s="28"/>
      <c r="L24" s="28"/>
      <c r="M24" s="28"/>
    </row>
    <row r="25" spans="1:13" ht="12.75" customHeight="1">
      <c r="A25" s="25">
        <v>19</v>
      </c>
      <c r="B25" s="27" t="s">
        <v>70</v>
      </c>
      <c r="C25" s="25"/>
      <c r="D25" s="25"/>
      <c r="E25" s="25"/>
      <c r="F25" s="25"/>
      <c r="G25" s="25"/>
      <c r="H25" s="25"/>
      <c r="I25" s="25"/>
      <c r="J25" s="25"/>
      <c r="K25" s="28"/>
      <c r="L25" s="28"/>
      <c r="M25" s="28"/>
    </row>
    <row r="26" spans="1:13" ht="12.75" customHeight="1">
      <c r="A26" s="25">
        <v>20</v>
      </c>
      <c r="B26" s="27" t="s">
        <v>71</v>
      </c>
      <c r="C26" s="25"/>
      <c r="D26" s="25"/>
      <c r="E26" s="25"/>
      <c r="F26" s="24"/>
      <c r="G26" s="24"/>
      <c r="H26" s="24"/>
      <c r="I26" s="24"/>
      <c r="J26" s="24"/>
      <c r="K26" s="28"/>
      <c r="L26" s="28"/>
      <c r="M26" s="28"/>
    </row>
    <row r="27" spans="1:13" ht="12.75" customHeight="1">
      <c r="A27" s="25">
        <v>21</v>
      </c>
      <c r="B27" s="27" t="s">
        <v>72</v>
      </c>
      <c r="C27" s="25"/>
      <c r="D27" s="25"/>
      <c r="E27" s="25"/>
      <c r="F27" s="24"/>
      <c r="G27" s="24"/>
      <c r="H27" s="24"/>
      <c r="I27" s="24"/>
      <c r="J27" s="24"/>
      <c r="K27" s="28"/>
      <c r="L27" s="28"/>
      <c r="M27" s="28"/>
    </row>
    <row r="28" spans="1:13" ht="12.75" customHeight="1">
      <c r="A28" s="25">
        <v>22</v>
      </c>
      <c r="B28" s="27" t="s">
        <v>73</v>
      </c>
      <c r="C28" s="25"/>
      <c r="D28" s="25"/>
      <c r="E28" s="25"/>
      <c r="F28" s="24"/>
      <c r="G28" s="24"/>
      <c r="H28" s="24"/>
      <c r="I28" s="24"/>
      <c r="J28" s="24"/>
      <c r="K28" s="28"/>
      <c r="L28" s="28"/>
      <c r="M28" s="28"/>
    </row>
    <row r="29" spans="1:13" ht="24.75" customHeight="1">
      <c r="A29" s="25">
        <v>23</v>
      </c>
      <c r="B29" s="27" t="s">
        <v>74</v>
      </c>
      <c r="C29" s="25"/>
      <c r="D29" s="25"/>
      <c r="E29" s="25"/>
      <c r="F29" s="24"/>
      <c r="G29" s="24"/>
      <c r="H29" s="24"/>
      <c r="I29" s="24"/>
      <c r="J29" s="24"/>
      <c r="K29" s="28"/>
      <c r="L29" s="28"/>
      <c r="M29" s="28"/>
    </row>
    <row r="30" spans="1:13" ht="24.75" customHeight="1">
      <c r="A30" s="25">
        <v>24</v>
      </c>
      <c r="B30" s="27" t="s">
        <v>75</v>
      </c>
      <c r="C30" s="25"/>
      <c r="D30" s="25"/>
      <c r="E30" s="25"/>
      <c r="F30" s="24"/>
      <c r="G30" s="24"/>
      <c r="H30" s="24"/>
      <c r="I30" s="24"/>
      <c r="J30" s="24"/>
      <c r="K30" s="28"/>
      <c r="L30" s="28"/>
      <c r="M30" s="28"/>
    </row>
    <row r="31" spans="1:13" ht="24.75" customHeight="1">
      <c r="A31" s="25">
        <v>25</v>
      </c>
      <c r="B31" s="27" t="s">
        <v>76</v>
      </c>
      <c r="C31" s="25"/>
      <c r="D31" s="25"/>
      <c r="E31" s="25"/>
      <c r="F31" s="24"/>
      <c r="G31" s="24"/>
      <c r="H31" s="24"/>
      <c r="I31" s="24"/>
      <c r="J31" s="24"/>
      <c r="K31" s="28"/>
      <c r="L31" s="28"/>
      <c r="M31" s="28"/>
    </row>
    <row r="32" spans="1:13" ht="12.75" customHeight="1">
      <c r="A32" s="25">
        <v>26</v>
      </c>
      <c r="B32" s="27" t="s">
        <v>77</v>
      </c>
      <c r="C32" s="25"/>
      <c r="D32" s="25"/>
      <c r="E32" s="25"/>
      <c r="F32" s="24"/>
      <c r="G32" s="24"/>
      <c r="H32" s="24"/>
      <c r="I32" s="24"/>
      <c r="J32" s="24"/>
      <c r="K32" s="28"/>
      <c r="L32" s="28"/>
      <c r="M32" s="28"/>
    </row>
    <row r="33" spans="1:13" ht="12.75" customHeight="1">
      <c r="A33" s="25">
        <v>27</v>
      </c>
      <c r="B33" s="27" t="s">
        <v>78</v>
      </c>
      <c r="C33" s="25"/>
      <c r="D33" s="25"/>
      <c r="E33" s="25"/>
      <c r="F33" s="24"/>
      <c r="G33" s="24"/>
      <c r="H33" s="24"/>
      <c r="I33" s="24"/>
      <c r="J33" s="24"/>
      <c r="K33" s="28"/>
      <c r="L33" s="28"/>
      <c r="M33" s="28"/>
    </row>
    <row r="34" spans="1:13" ht="12.75" customHeight="1">
      <c r="A34" s="25">
        <v>28</v>
      </c>
      <c r="B34" s="35" t="s">
        <v>79</v>
      </c>
      <c r="C34" s="25"/>
      <c r="D34" s="25"/>
      <c r="E34" s="25"/>
      <c r="F34" s="24"/>
      <c r="G34" s="24"/>
      <c r="H34" s="24"/>
      <c r="I34" s="24"/>
      <c r="J34" s="24"/>
      <c r="K34" s="28"/>
      <c r="L34" s="28"/>
      <c r="M34" s="28"/>
    </row>
    <row r="35" spans="1:13" ht="12.75" customHeight="1">
      <c r="A35" s="25">
        <v>29</v>
      </c>
      <c r="B35" s="36" t="s">
        <v>80</v>
      </c>
      <c r="C35" s="25"/>
      <c r="D35" s="25"/>
      <c r="E35" s="25"/>
      <c r="F35" s="24"/>
      <c r="G35" s="24"/>
      <c r="H35" s="24"/>
      <c r="I35" s="24"/>
      <c r="J35" s="24"/>
      <c r="K35" s="28"/>
      <c r="L35" s="28"/>
      <c r="M35" s="28"/>
    </row>
    <row r="36" spans="1:13" s="38" customFormat="1" ht="12.75" customHeight="1">
      <c r="A36" s="146" t="s">
        <v>0</v>
      </c>
      <c r="B36" s="146"/>
      <c r="C36" s="37">
        <f aca="true" t="shared" si="0" ref="C36:I36">SUM(C7:C35)</f>
        <v>0</v>
      </c>
      <c r="D36" s="37">
        <f t="shared" si="0"/>
        <v>0</v>
      </c>
      <c r="E36" s="37">
        <f t="shared" si="0"/>
        <v>0</v>
      </c>
      <c r="F36" s="37">
        <f t="shared" si="0"/>
        <v>0</v>
      </c>
      <c r="G36" s="37">
        <f t="shared" si="0"/>
        <v>0</v>
      </c>
      <c r="H36" s="37">
        <f t="shared" si="0"/>
        <v>0</v>
      </c>
      <c r="I36" s="37">
        <f t="shared" si="0"/>
        <v>0</v>
      </c>
      <c r="J36" s="37">
        <f>SUM(J7:J35)</f>
        <v>0</v>
      </c>
      <c r="K36" s="37">
        <f>SUM(K7:K35)</f>
        <v>0</v>
      </c>
      <c r="L36" s="37">
        <f>SUM(L7:L35)</f>
        <v>0</v>
      </c>
      <c r="M36" s="37">
        <f>SUM(M7:M35)</f>
        <v>0</v>
      </c>
    </row>
    <row r="37" spans="1:13" ht="12.7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3" ht="12.75" customHeight="1">
      <c r="A39" s="142" t="s">
        <v>81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8">
    <mergeCell ref="A38:L38"/>
    <mergeCell ref="A39:M39"/>
    <mergeCell ref="J4:J5"/>
    <mergeCell ref="K4:K5"/>
    <mergeCell ref="L4:L5"/>
    <mergeCell ref="M4:M5"/>
    <mergeCell ref="A36:B36"/>
    <mergeCell ref="A37:M3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12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84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47">
        <v>16080</v>
      </c>
      <c r="D7" s="47">
        <v>27388</v>
      </c>
      <c r="E7" s="47">
        <v>24044</v>
      </c>
      <c r="F7" s="48">
        <v>21168</v>
      </c>
      <c r="G7" s="49">
        <v>8705</v>
      </c>
      <c r="H7" s="49">
        <v>18915</v>
      </c>
      <c r="I7" s="48">
        <v>20797</v>
      </c>
      <c r="J7" s="48">
        <v>25623</v>
      </c>
      <c r="K7" s="48">
        <v>23011</v>
      </c>
      <c r="L7" s="47">
        <v>21035</v>
      </c>
      <c r="M7" s="60">
        <v>18986</v>
      </c>
    </row>
    <row r="8" spans="1:13" ht="19.5" customHeight="1">
      <c r="A8" s="25">
        <v>2</v>
      </c>
      <c r="B8" s="29" t="s">
        <v>97</v>
      </c>
      <c r="C8" s="50">
        <v>3769</v>
      </c>
      <c r="D8" s="50">
        <v>7153</v>
      </c>
      <c r="E8" s="50">
        <v>8374</v>
      </c>
      <c r="F8" s="51">
        <v>8923</v>
      </c>
      <c r="G8" s="52">
        <v>5147</v>
      </c>
      <c r="H8" s="52">
        <v>10318</v>
      </c>
      <c r="I8" s="51">
        <v>12610</v>
      </c>
      <c r="J8" s="51">
        <v>11285</v>
      </c>
      <c r="K8" s="51">
        <v>10972</v>
      </c>
      <c r="L8" s="50">
        <v>12435</v>
      </c>
      <c r="M8" s="60">
        <v>9215</v>
      </c>
    </row>
    <row r="9" spans="1:13" ht="19.5" customHeight="1">
      <c r="A9" s="25">
        <v>3</v>
      </c>
      <c r="B9" s="29" t="s">
        <v>98</v>
      </c>
      <c r="C9" s="50">
        <v>2779</v>
      </c>
      <c r="D9" s="50">
        <v>1144</v>
      </c>
      <c r="E9" s="50">
        <v>1207</v>
      </c>
      <c r="F9" s="51">
        <v>4700</v>
      </c>
      <c r="G9" s="52">
        <v>3584</v>
      </c>
      <c r="H9" s="52">
        <v>7250</v>
      </c>
      <c r="I9" s="51">
        <v>8394</v>
      </c>
      <c r="J9" s="51">
        <v>8036</v>
      </c>
      <c r="K9" s="51">
        <v>7221</v>
      </c>
      <c r="L9" s="50">
        <v>7449</v>
      </c>
      <c r="M9" s="60">
        <v>6567</v>
      </c>
    </row>
    <row r="10" spans="1:13" ht="19.5" customHeight="1">
      <c r="A10" s="25">
        <v>4</v>
      </c>
      <c r="B10" s="27" t="s">
        <v>99</v>
      </c>
      <c r="C10" s="50">
        <v>33054</v>
      </c>
      <c r="D10" s="50">
        <v>68136</v>
      </c>
      <c r="E10" s="50">
        <v>65031</v>
      </c>
      <c r="F10" s="54">
        <v>64376</v>
      </c>
      <c r="G10" s="55">
        <v>32358</v>
      </c>
      <c r="H10" s="55">
        <v>58524</v>
      </c>
      <c r="I10" s="54">
        <v>74151</v>
      </c>
      <c r="J10" s="54">
        <v>75859</v>
      </c>
      <c r="K10" s="54">
        <v>65909</v>
      </c>
      <c r="L10" s="50">
        <v>68986</v>
      </c>
      <c r="M10" s="60">
        <v>66752</v>
      </c>
    </row>
    <row r="11" spans="1:13" ht="24.75" customHeight="1">
      <c r="A11" s="25">
        <v>5</v>
      </c>
      <c r="B11" s="27" t="s">
        <v>100</v>
      </c>
      <c r="C11" s="50">
        <v>42255</v>
      </c>
      <c r="D11" s="50">
        <v>73866</v>
      </c>
      <c r="E11" s="50">
        <v>50683</v>
      </c>
      <c r="F11" s="53">
        <v>51966</v>
      </c>
      <c r="G11" s="50">
        <v>25083</v>
      </c>
      <c r="H11" s="50">
        <v>48397</v>
      </c>
      <c r="I11" s="53">
        <v>53414</v>
      </c>
      <c r="J11" s="53">
        <v>40515</v>
      </c>
      <c r="K11" s="53">
        <v>42015</v>
      </c>
      <c r="L11" s="50">
        <v>41951</v>
      </c>
      <c r="M11" s="60">
        <v>36164</v>
      </c>
    </row>
    <row r="12" spans="1:13" ht="24.75" customHeight="1">
      <c r="A12" s="25">
        <v>6</v>
      </c>
      <c r="B12" s="27" t="s">
        <v>101</v>
      </c>
      <c r="C12" s="56"/>
      <c r="D12" s="50"/>
      <c r="E12" s="50">
        <v>4597</v>
      </c>
      <c r="F12" s="51">
        <v>8627</v>
      </c>
      <c r="G12" s="52">
        <v>1711</v>
      </c>
      <c r="H12" s="52">
        <v>3950</v>
      </c>
      <c r="I12" s="51">
        <v>4300</v>
      </c>
      <c r="J12" s="51">
        <v>4383</v>
      </c>
      <c r="K12" s="51">
        <v>4149</v>
      </c>
      <c r="L12" s="50">
        <v>4128</v>
      </c>
      <c r="M12" s="60">
        <v>3788</v>
      </c>
    </row>
    <row r="13" spans="1:13" ht="19.5" customHeight="1">
      <c r="A13" s="25">
        <v>7</v>
      </c>
      <c r="B13" s="27" t="s">
        <v>102</v>
      </c>
      <c r="C13" s="50"/>
      <c r="D13" s="50"/>
      <c r="E13" s="50"/>
      <c r="F13" s="51"/>
      <c r="G13" s="52"/>
      <c r="H13" s="52"/>
      <c r="I13" s="51">
        <v>362</v>
      </c>
      <c r="J13" s="51">
        <v>358</v>
      </c>
      <c r="K13" s="51">
        <v>1</v>
      </c>
      <c r="L13" s="50">
        <v>10</v>
      </c>
      <c r="M13" s="60">
        <v>9</v>
      </c>
    </row>
    <row r="14" spans="1:13" ht="19.5" customHeight="1">
      <c r="A14" s="25">
        <v>8</v>
      </c>
      <c r="B14" s="27" t="s">
        <v>103</v>
      </c>
      <c r="C14" s="50">
        <v>329</v>
      </c>
      <c r="D14" s="50">
        <v>600</v>
      </c>
      <c r="E14" s="50">
        <v>712</v>
      </c>
      <c r="F14" s="51">
        <v>727</v>
      </c>
      <c r="G14" s="52">
        <v>389</v>
      </c>
      <c r="H14" s="52">
        <v>731</v>
      </c>
      <c r="I14" s="51">
        <v>849</v>
      </c>
      <c r="J14" s="51">
        <v>738</v>
      </c>
      <c r="K14" s="51">
        <v>680</v>
      </c>
      <c r="L14" s="50">
        <v>652</v>
      </c>
      <c r="M14" s="60">
        <v>804</v>
      </c>
    </row>
    <row r="15" spans="1:13" ht="24.75" customHeight="1">
      <c r="A15" s="25">
        <v>9</v>
      </c>
      <c r="B15" s="27" t="s">
        <v>104</v>
      </c>
      <c r="C15" s="50">
        <v>714</v>
      </c>
      <c r="D15" s="50">
        <v>1518</v>
      </c>
      <c r="E15" s="50">
        <v>2150</v>
      </c>
      <c r="F15" s="51">
        <v>2296</v>
      </c>
      <c r="G15" s="52">
        <v>2050</v>
      </c>
      <c r="H15" s="52">
        <v>2700</v>
      </c>
      <c r="I15" s="51">
        <v>3623</v>
      </c>
      <c r="J15" s="51">
        <v>3032</v>
      </c>
      <c r="K15" s="51">
        <v>3046</v>
      </c>
      <c r="L15" s="50">
        <v>3228</v>
      </c>
      <c r="M15" s="60">
        <v>3461</v>
      </c>
    </row>
    <row r="16" spans="1:13" ht="24.75" customHeight="1">
      <c r="A16" s="25">
        <v>10</v>
      </c>
      <c r="B16" s="27" t="s">
        <v>105</v>
      </c>
      <c r="C16" s="50">
        <v>338</v>
      </c>
      <c r="D16" s="50">
        <v>2377</v>
      </c>
      <c r="E16" s="50">
        <v>2851</v>
      </c>
      <c r="F16" s="51">
        <v>3600</v>
      </c>
      <c r="G16" s="52">
        <v>2530</v>
      </c>
      <c r="H16" s="52">
        <v>1659</v>
      </c>
      <c r="I16" s="51">
        <v>2800</v>
      </c>
      <c r="J16" s="51">
        <v>4298</v>
      </c>
      <c r="K16" s="51">
        <v>3881</v>
      </c>
      <c r="L16" s="28"/>
      <c r="M16" s="60">
        <v>5504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s="38" customFormat="1" ht="19.5" customHeight="1">
      <c r="A19" s="146" t="s">
        <v>0</v>
      </c>
      <c r="B19" s="146"/>
      <c r="C19" s="42">
        <f aca="true" t="shared" si="0" ref="C19:M19">SUM(C7:C18)</f>
        <v>99318</v>
      </c>
      <c r="D19" s="42">
        <f t="shared" si="0"/>
        <v>182182</v>
      </c>
      <c r="E19" s="42">
        <f t="shared" si="0"/>
        <v>159649</v>
      </c>
      <c r="F19" s="42">
        <f t="shared" si="0"/>
        <v>166383</v>
      </c>
      <c r="G19" s="42">
        <f t="shared" si="0"/>
        <v>81557</v>
      </c>
      <c r="H19" s="42">
        <f t="shared" si="0"/>
        <v>152444</v>
      </c>
      <c r="I19" s="42">
        <f t="shared" si="0"/>
        <v>181300</v>
      </c>
      <c r="J19" s="42">
        <f t="shared" si="0"/>
        <v>174127</v>
      </c>
      <c r="K19" s="42">
        <f t="shared" si="0"/>
        <v>160885</v>
      </c>
      <c r="L19" s="42">
        <f t="shared" si="0"/>
        <v>159874</v>
      </c>
      <c r="M19" s="42">
        <f t="shared" si="0"/>
        <v>151250</v>
      </c>
    </row>
    <row r="20" spans="1:13" ht="19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2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9.5" customHeight="1">
      <c r="A22" s="142" t="s">
        <v>34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M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85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49"/>
      <c r="D7" s="49"/>
      <c r="E7" s="49"/>
      <c r="F7" s="49"/>
      <c r="G7" s="49">
        <v>1400</v>
      </c>
      <c r="H7" s="49">
        <v>6925</v>
      </c>
      <c r="I7" s="49">
        <v>3935</v>
      </c>
      <c r="J7" s="49">
        <v>3977</v>
      </c>
      <c r="K7" s="49"/>
      <c r="L7" s="47"/>
      <c r="M7" s="60"/>
    </row>
    <row r="8" spans="1:13" ht="19.5" customHeight="1">
      <c r="A8" s="25">
        <v>2</v>
      </c>
      <c r="B8" s="29" t="s">
        <v>97</v>
      </c>
      <c r="C8" s="52">
        <v>43</v>
      </c>
      <c r="D8" s="52">
        <v>66</v>
      </c>
      <c r="E8" s="52">
        <v>80</v>
      </c>
      <c r="F8" s="52">
        <v>50</v>
      </c>
      <c r="G8" s="52"/>
      <c r="H8" s="52"/>
      <c r="I8" s="52"/>
      <c r="J8" s="52"/>
      <c r="K8" s="52"/>
      <c r="L8" s="50"/>
      <c r="M8" s="60"/>
    </row>
    <row r="9" spans="1:13" ht="19.5" customHeight="1">
      <c r="A9" s="25">
        <v>3</v>
      </c>
      <c r="B9" s="29" t="s">
        <v>98</v>
      </c>
      <c r="C9" s="50">
        <v>621</v>
      </c>
      <c r="D9" s="50">
        <v>1144</v>
      </c>
      <c r="E9" s="50"/>
      <c r="F9" s="52"/>
      <c r="G9" s="52"/>
      <c r="H9" s="52"/>
      <c r="I9" s="52"/>
      <c r="J9" s="52"/>
      <c r="K9" s="52"/>
      <c r="L9" s="50"/>
      <c r="M9" s="60"/>
    </row>
    <row r="10" spans="1:13" ht="19.5" customHeight="1">
      <c r="A10" s="25">
        <v>4</v>
      </c>
      <c r="B10" s="27" t="s">
        <v>99</v>
      </c>
      <c r="C10" s="50">
        <v>27085</v>
      </c>
      <c r="D10" s="50">
        <v>55871</v>
      </c>
      <c r="E10" s="50">
        <v>13656</v>
      </c>
      <c r="F10" s="55">
        <v>11797</v>
      </c>
      <c r="G10" s="55">
        <v>8123</v>
      </c>
      <c r="H10" s="55">
        <v>19100</v>
      </c>
      <c r="I10" s="55">
        <v>21121</v>
      </c>
      <c r="J10" s="55">
        <v>21419</v>
      </c>
      <c r="K10" s="55">
        <v>18609</v>
      </c>
      <c r="L10" s="50">
        <v>9478</v>
      </c>
      <c r="M10" s="60">
        <v>18847</v>
      </c>
    </row>
    <row r="11" spans="1:13" ht="24.75" customHeight="1">
      <c r="A11" s="25">
        <v>5</v>
      </c>
      <c r="B11" s="27" t="s">
        <v>100</v>
      </c>
      <c r="C11" s="50"/>
      <c r="D11" s="50"/>
      <c r="E11" s="50"/>
      <c r="F11" s="52"/>
      <c r="G11" s="52"/>
      <c r="H11" s="52"/>
      <c r="I11" s="52"/>
      <c r="J11" s="52"/>
      <c r="K11" s="60"/>
      <c r="L11" s="60"/>
      <c r="M11" s="60"/>
    </row>
    <row r="12" spans="1:13" ht="24.75" customHeight="1">
      <c r="A12" s="25">
        <v>6</v>
      </c>
      <c r="B12" s="27" t="s">
        <v>101</v>
      </c>
      <c r="C12" s="50"/>
      <c r="D12" s="50"/>
      <c r="E12" s="50"/>
      <c r="F12" s="52"/>
      <c r="G12" s="52"/>
      <c r="H12" s="52"/>
      <c r="I12" s="52"/>
      <c r="J12" s="52"/>
      <c r="K12" s="60"/>
      <c r="L12" s="60"/>
      <c r="M12" s="60"/>
    </row>
    <row r="13" spans="1:13" ht="19.5" customHeight="1">
      <c r="A13" s="25">
        <v>7</v>
      </c>
      <c r="B13" s="27" t="s">
        <v>102</v>
      </c>
      <c r="C13" s="50"/>
      <c r="D13" s="50"/>
      <c r="E13" s="50"/>
      <c r="F13" s="52"/>
      <c r="G13" s="52"/>
      <c r="H13" s="52"/>
      <c r="I13" s="52"/>
      <c r="J13" s="52"/>
      <c r="K13" s="60"/>
      <c r="L13" s="60">
        <v>9</v>
      </c>
      <c r="M13" s="60"/>
    </row>
    <row r="14" spans="1:13" ht="19.5" customHeight="1">
      <c r="A14" s="25">
        <v>8</v>
      </c>
      <c r="B14" s="27" t="s">
        <v>103</v>
      </c>
      <c r="C14" s="52">
        <v>329</v>
      </c>
      <c r="D14" s="52">
        <v>600</v>
      </c>
      <c r="E14" s="52">
        <v>712</v>
      </c>
      <c r="F14" s="52">
        <v>727</v>
      </c>
      <c r="G14" s="52">
        <v>389</v>
      </c>
      <c r="H14" s="52">
        <v>661</v>
      </c>
      <c r="I14" s="52">
        <v>816</v>
      </c>
      <c r="J14" s="52">
        <v>738</v>
      </c>
      <c r="K14" s="52">
        <v>634</v>
      </c>
      <c r="L14" s="50">
        <v>643</v>
      </c>
      <c r="M14" s="60">
        <v>804</v>
      </c>
    </row>
    <row r="15" spans="1:13" ht="24.75" customHeight="1">
      <c r="A15" s="25">
        <v>9</v>
      </c>
      <c r="B15" s="27" t="s">
        <v>104</v>
      </c>
      <c r="C15" s="50"/>
      <c r="D15" s="50"/>
      <c r="E15" s="50"/>
      <c r="F15" s="52"/>
      <c r="G15" s="52">
        <v>614</v>
      </c>
      <c r="H15" s="52">
        <v>2400</v>
      </c>
      <c r="I15" s="52">
        <v>670</v>
      </c>
      <c r="J15" s="52">
        <v>2800</v>
      </c>
      <c r="K15" s="52">
        <v>1951</v>
      </c>
      <c r="L15" s="50">
        <v>2462</v>
      </c>
      <c r="M15" s="60">
        <v>2800</v>
      </c>
    </row>
    <row r="16" spans="1:13" ht="24.75" customHeight="1">
      <c r="A16" s="25">
        <v>10</v>
      </c>
      <c r="B16" s="27" t="s">
        <v>105</v>
      </c>
      <c r="C16" s="50"/>
      <c r="D16" s="50">
        <v>1991</v>
      </c>
      <c r="E16" s="50">
        <v>2097</v>
      </c>
      <c r="F16" s="52">
        <v>2634</v>
      </c>
      <c r="G16" s="52">
        <v>2400</v>
      </c>
      <c r="H16" s="52">
        <v>646</v>
      </c>
      <c r="I16" s="52">
        <v>2500</v>
      </c>
      <c r="J16" s="52">
        <v>974</v>
      </c>
      <c r="K16" s="52">
        <v>486</v>
      </c>
      <c r="L16" s="50"/>
      <c r="M16" s="60">
        <v>4335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s="38" customFormat="1" ht="19.5" customHeight="1">
      <c r="A19" s="146" t="s">
        <v>0</v>
      </c>
      <c r="B19" s="146"/>
      <c r="C19" s="42">
        <f aca="true" t="shared" si="0" ref="C19:M19">SUM(C7:C18)</f>
        <v>28078</v>
      </c>
      <c r="D19" s="42">
        <f t="shared" si="0"/>
        <v>59672</v>
      </c>
      <c r="E19" s="42">
        <f t="shared" si="0"/>
        <v>16545</v>
      </c>
      <c r="F19" s="42">
        <f t="shared" si="0"/>
        <v>15208</v>
      </c>
      <c r="G19" s="42">
        <f t="shared" si="0"/>
        <v>12926</v>
      </c>
      <c r="H19" s="42">
        <f t="shared" si="0"/>
        <v>29732</v>
      </c>
      <c r="I19" s="42">
        <f t="shared" si="0"/>
        <v>29042</v>
      </c>
      <c r="J19" s="42">
        <f t="shared" si="0"/>
        <v>29908</v>
      </c>
      <c r="K19" s="42">
        <f t="shared" si="0"/>
        <v>21680</v>
      </c>
      <c r="L19" s="42">
        <f t="shared" si="0"/>
        <v>12592</v>
      </c>
      <c r="M19" s="42">
        <f t="shared" si="0"/>
        <v>26786</v>
      </c>
    </row>
    <row r="20" spans="1:13" ht="19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2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9.5" customHeight="1">
      <c r="A22" s="142" t="s">
        <v>35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M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10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86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40"/>
      <c r="D7" s="40"/>
      <c r="E7" s="40"/>
      <c r="F7" s="61"/>
      <c r="G7" s="61">
        <v>2264</v>
      </c>
      <c r="H7" s="61">
        <v>7116</v>
      </c>
      <c r="I7" s="61">
        <v>6773</v>
      </c>
      <c r="J7" s="61">
        <v>5180</v>
      </c>
      <c r="K7" s="48"/>
      <c r="L7" s="47"/>
      <c r="M7" s="60"/>
    </row>
    <row r="8" spans="1:13" ht="19.5" customHeight="1">
      <c r="A8" s="25">
        <v>2</v>
      </c>
      <c r="B8" s="29" t="s">
        <v>97</v>
      </c>
      <c r="C8" s="41">
        <v>84</v>
      </c>
      <c r="D8" s="41">
        <v>132</v>
      </c>
      <c r="E8" s="41">
        <v>168</v>
      </c>
      <c r="F8" s="62">
        <v>68</v>
      </c>
      <c r="G8" s="62"/>
      <c r="H8" s="62"/>
      <c r="I8" s="62"/>
      <c r="J8" s="62"/>
      <c r="K8" s="51"/>
      <c r="L8" s="50"/>
      <c r="M8" s="60"/>
    </row>
    <row r="9" spans="1:13" ht="19.5" customHeight="1">
      <c r="A9" s="25">
        <v>3</v>
      </c>
      <c r="B9" s="29" t="s">
        <v>98</v>
      </c>
      <c r="C9" s="41">
        <v>6567</v>
      </c>
      <c r="D9" s="41">
        <v>12573</v>
      </c>
      <c r="E9" s="41"/>
      <c r="F9" s="62"/>
      <c r="G9" s="62"/>
      <c r="H9" s="62"/>
      <c r="I9" s="62"/>
      <c r="J9" s="62"/>
      <c r="K9" s="51"/>
      <c r="L9" s="50"/>
      <c r="M9" s="60"/>
    </row>
    <row r="10" spans="1:13" ht="19.5" customHeight="1">
      <c r="A10" s="25">
        <v>4</v>
      </c>
      <c r="B10" s="27" t="s">
        <v>99</v>
      </c>
      <c r="C10" s="41">
        <v>27085</v>
      </c>
      <c r="D10" s="41">
        <v>55871</v>
      </c>
      <c r="E10" s="41">
        <v>163872</v>
      </c>
      <c r="F10" s="63">
        <v>163872</v>
      </c>
      <c r="G10" s="63">
        <v>89353</v>
      </c>
      <c r="H10" s="63">
        <v>229200</v>
      </c>
      <c r="I10" s="63">
        <v>274573</v>
      </c>
      <c r="J10" s="63">
        <v>257028</v>
      </c>
      <c r="K10" s="63">
        <v>223308</v>
      </c>
      <c r="L10" s="41">
        <v>233736</v>
      </c>
      <c r="M10" s="67">
        <v>245011</v>
      </c>
    </row>
    <row r="11" spans="1:13" ht="24.75" customHeight="1">
      <c r="A11" s="25">
        <v>5</v>
      </c>
      <c r="B11" s="27" t="s">
        <v>100</v>
      </c>
      <c r="C11" s="65"/>
      <c r="D11" s="65"/>
      <c r="E11" s="65"/>
      <c r="F11" s="66"/>
      <c r="G11" s="66"/>
      <c r="H11" s="66"/>
      <c r="I11" s="66"/>
      <c r="J11" s="66"/>
      <c r="K11" s="67"/>
      <c r="L11" s="67"/>
      <c r="M11" s="67"/>
    </row>
    <row r="12" spans="1:13" ht="24.75" customHeight="1">
      <c r="A12" s="25">
        <v>6</v>
      </c>
      <c r="B12" s="27" t="s">
        <v>101</v>
      </c>
      <c r="C12" s="65"/>
      <c r="D12" s="65"/>
      <c r="E12" s="65"/>
      <c r="F12" s="66"/>
      <c r="G12" s="66"/>
      <c r="H12" s="66"/>
      <c r="I12" s="66"/>
      <c r="J12" s="66"/>
      <c r="K12" s="67"/>
      <c r="L12" s="67"/>
      <c r="M12" s="67"/>
    </row>
    <row r="13" spans="1:13" ht="19.5" customHeight="1">
      <c r="A13" s="25">
        <v>7</v>
      </c>
      <c r="B13" s="27" t="s">
        <v>102</v>
      </c>
      <c r="C13" s="65"/>
      <c r="D13" s="65"/>
      <c r="E13" s="65"/>
      <c r="F13" s="66"/>
      <c r="G13" s="66"/>
      <c r="H13" s="66"/>
      <c r="I13" s="66"/>
      <c r="J13" s="66"/>
      <c r="K13" s="67"/>
      <c r="L13" s="67">
        <v>45</v>
      </c>
      <c r="M13" s="67"/>
    </row>
    <row r="14" spans="1:13" ht="19.5" customHeight="1">
      <c r="A14" s="25">
        <v>8</v>
      </c>
      <c r="B14" s="27" t="s">
        <v>103</v>
      </c>
      <c r="C14" s="41">
        <v>11070</v>
      </c>
      <c r="D14" s="41">
        <v>21300</v>
      </c>
      <c r="E14" s="41">
        <v>22590</v>
      </c>
      <c r="F14" s="62">
        <v>21810</v>
      </c>
      <c r="G14" s="62">
        <v>11670</v>
      </c>
      <c r="H14" s="62">
        <v>21930</v>
      </c>
      <c r="I14" s="62">
        <v>25470</v>
      </c>
      <c r="J14" s="62">
        <v>24360</v>
      </c>
      <c r="K14" s="62">
        <v>20400</v>
      </c>
      <c r="L14" s="41">
        <v>19290</v>
      </c>
      <c r="M14" s="67">
        <v>24120</v>
      </c>
    </row>
    <row r="15" spans="1:13" ht="24.75" customHeight="1">
      <c r="A15" s="25">
        <v>9</v>
      </c>
      <c r="B15" s="27" t="s">
        <v>104</v>
      </c>
      <c r="C15" s="41"/>
      <c r="D15" s="41"/>
      <c r="E15" s="41"/>
      <c r="F15" s="41"/>
      <c r="G15" s="62">
        <v>21330</v>
      </c>
      <c r="H15" s="62">
        <v>33600</v>
      </c>
      <c r="I15" s="62">
        <v>18765</v>
      </c>
      <c r="J15" s="62">
        <v>84000</v>
      </c>
      <c r="K15" s="64">
        <v>39020</v>
      </c>
      <c r="L15" s="41">
        <v>73860</v>
      </c>
      <c r="M15" s="67">
        <v>84000</v>
      </c>
    </row>
    <row r="16" spans="1:13" ht="24.75" customHeight="1">
      <c r="A16" s="25">
        <v>10</v>
      </c>
      <c r="B16" s="27" t="s">
        <v>105</v>
      </c>
      <c r="C16" s="41"/>
      <c r="D16" s="41">
        <v>59730</v>
      </c>
      <c r="E16" s="41">
        <v>62910</v>
      </c>
      <c r="F16" s="62">
        <v>16230</v>
      </c>
      <c r="G16" s="62">
        <v>28800</v>
      </c>
      <c r="H16" s="62">
        <v>20672</v>
      </c>
      <c r="I16" s="62">
        <v>35000</v>
      </c>
      <c r="J16" s="62">
        <v>27960</v>
      </c>
      <c r="K16" s="62">
        <v>14670</v>
      </c>
      <c r="L16" s="67"/>
      <c r="M16" s="67">
        <v>199203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s="38" customFormat="1" ht="19.5" customHeight="1">
      <c r="A19" s="146" t="s">
        <v>0</v>
      </c>
      <c r="B19" s="146"/>
      <c r="C19" s="42">
        <f aca="true" t="shared" si="0" ref="C19:M19">SUM(C7:C18)</f>
        <v>44806</v>
      </c>
      <c r="D19" s="42">
        <f t="shared" si="0"/>
        <v>149606</v>
      </c>
      <c r="E19" s="42">
        <f t="shared" si="0"/>
        <v>249540</v>
      </c>
      <c r="F19" s="42">
        <f t="shared" si="0"/>
        <v>201980</v>
      </c>
      <c r="G19" s="42">
        <f t="shared" si="0"/>
        <v>153417</v>
      </c>
      <c r="H19" s="42">
        <f t="shared" si="0"/>
        <v>312518</v>
      </c>
      <c r="I19" s="42">
        <f t="shared" si="0"/>
        <v>360581</v>
      </c>
      <c r="J19" s="42">
        <f t="shared" si="0"/>
        <v>398528</v>
      </c>
      <c r="K19" s="42">
        <f t="shared" si="0"/>
        <v>297398</v>
      </c>
      <c r="L19" s="42">
        <f t="shared" si="0"/>
        <v>326931</v>
      </c>
      <c r="M19" s="42">
        <f t="shared" si="0"/>
        <v>552334</v>
      </c>
    </row>
    <row r="20" spans="1:13" ht="19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2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9.5" customHeight="1">
      <c r="A22" s="142" t="s">
        <v>36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M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10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87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47"/>
      <c r="D7" s="47"/>
      <c r="E7" s="47"/>
      <c r="F7" s="48"/>
      <c r="G7" s="47">
        <v>8452</v>
      </c>
      <c r="H7" s="47">
        <v>21590</v>
      </c>
      <c r="I7" s="47">
        <v>20865</v>
      </c>
      <c r="J7" s="47">
        <v>16935</v>
      </c>
      <c r="K7" s="47">
        <v>10994</v>
      </c>
      <c r="L7" s="47"/>
      <c r="M7" s="60"/>
    </row>
    <row r="8" spans="1:13" ht="19.5" customHeight="1">
      <c r="A8" s="25">
        <v>2</v>
      </c>
      <c r="B8" s="29" t="s">
        <v>97</v>
      </c>
      <c r="C8" s="50"/>
      <c r="D8" s="50"/>
      <c r="E8" s="50"/>
      <c r="F8" s="51"/>
      <c r="G8" s="52"/>
      <c r="H8" s="52"/>
      <c r="I8" s="51"/>
      <c r="J8" s="51"/>
      <c r="K8" s="51"/>
      <c r="L8" s="50"/>
      <c r="M8" s="60"/>
    </row>
    <row r="9" spans="1:13" ht="19.5" customHeight="1">
      <c r="A9" s="25">
        <v>3</v>
      </c>
      <c r="B9" s="29" t="s">
        <v>98</v>
      </c>
      <c r="C9" s="50"/>
      <c r="D9" s="50"/>
      <c r="E9" s="50"/>
      <c r="F9" s="51"/>
      <c r="G9" s="52"/>
      <c r="H9" s="52"/>
      <c r="I9" s="51"/>
      <c r="J9" s="51"/>
      <c r="K9" s="51"/>
      <c r="L9" s="50"/>
      <c r="M9" s="60"/>
    </row>
    <row r="10" spans="1:13" ht="19.5" customHeight="1">
      <c r="A10" s="25">
        <v>4</v>
      </c>
      <c r="B10" s="27" t="s">
        <v>99</v>
      </c>
      <c r="C10" s="50"/>
      <c r="D10" s="50"/>
      <c r="E10" s="50"/>
      <c r="F10" s="54"/>
      <c r="G10" s="50">
        <v>47001</v>
      </c>
      <c r="H10" s="50">
        <v>29968</v>
      </c>
      <c r="I10" s="50">
        <v>74134</v>
      </c>
      <c r="J10" s="50">
        <v>75854</v>
      </c>
      <c r="K10" s="50">
        <v>61257</v>
      </c>
      <c r="L10" s="50">
        <v>68986</v>
      </c>
      <c r="M10" s="60">
        <v>66752</v>
      </c>
    </row>
    <row r="11" spans="1:13" ht="24.75" customHeight="1">
      <c r="A11" s="25">
        <v>5</v>
      </c>
      <c r="B11" s="27" t="s">
        <v>100</v>
      </c>
      <c r="C11" s="50"/>
      <c r="D11" s="50"/>
      <c r="E11" s="50"/>
      <c r="F11" s="53"/>
      <c r="G11" s="24"/>
      <c r="H11" s="24"/>
      <c r="I11" s="24"/>
      <c r="J11" s="24"/>
      <c r="K11" s="28"/>
      <c r="L11" s="28"/>
      <c r="M11" s="60"/>
    </row>
    <row r="12" spans="1:13" ht="24.75" customHeight="1">
      <c r="A12" s="25">
        <v>6</v>
      </c>
      <c r="B12" s="27" t="s">
        <v>101</v>
      </c>
      <c r="C12" s="56"/>
      <c r="D12" s="50"/>
      <c r="E12" s="50"/>
      <c r="F12" s="51"/>
      <c r="G12" s="24"/>
      <c r="H12" s="24"/>
      <c r="I12" s="24"/>
      <c r="J12" s="24"/>
      <c r="K12" s="28"/>
      <c r="L12" s="28"/>
      <c r="M12" s="60"/>
    </row>
    <row r="13" spans="1:13" ht="19.5" customHeight="1">
      <c r="A13" s="25">
        <v>7</v>
      </c>
      <c r="B13" s="27" t="s">
        <v>102</v>
      </c>
      <c r="C13" s="50"/>
      <c r="D13" s="50"/>
      <c r="E13" s="50"/>
      <c r="F13" s="51"/>
      <c r="G13" s="24"/>
      <c r="H13" s="24"/>
      <c r="I13" s="24"/>
      <c r="J13" s="24"/>
      <c r="K13" s="28"/>
      <c r="L13" s="28">
        <v>401</v>
      </c>
      <c r="M13" s="60"/>
    </row>
    <row r="14" spans="1:13" ht="19.5" customHeight="1">
      <c r="A14" s="25">
        <v>8</v>
      </c>
      <c r="B14" s="27" t="s">
        <v>103</v>
      </c>
      <c r="C14" s="50"/>
      <c r="D14" s="50"/>
      <c r="E14" s="50"/>
      <c r="F14" s="51"/>
      <c r="G14" s="50">
        <v>1600</v>
      </c>
      <c r="H14" s="50">
        <v>2718</v>
      </c>
      <c r="I14" s="50">
        <v>2813</v>
      </c>
      <c r="J14" s="50">
        <v>2861</v>
      </c>
      <c r="K14" s="50">
        <v>2321</v>
      </c>
      <c r="L14" s="50">
        <v>2240</v>
      </c>
      <c r="M14" s="60">
        <v>2184</v>
      </c>
    </row>
    <row r="15" spans="1:13" ht="24.75" customHeight="1">
      <c r="A15" s="25">
        <v>9</v>
      </c>
      <c r="B15" s="27" t="s">
        <v>104</v>
      </c>
      <c r="C15" s="50"/>
      <c r="D15" s="50"/>
      <c r="E15" s="50"/>
      <c r="F15" s="51"/>
      <c r="G15" s="50">
        <v>9829</v>
      </c>
      <c r="H15" s="50">
        <v>10110</v>
      </c>
      <c r="I15" s="50">
        <v>11000</v>
      </c>
      <c r="J15" s="50">
        <v>11600</v>
      </c>
      <c r="K15" s="50">
        <v>11000</v>
      </c>
      <c r="L15" s="50">
        <v>12000</v>
      </c>
      <c r="M15" s="60">
        <v>11000</v>
      </c>
    </row>
    <row r="16" spans="1:13" ht="24.75" customHeight="1">
      <c r="A16" s="25">
        <v>10</v>
      </c>
      <c r="B16" s="27" t="s">
        <v>105</v>
      </c>
      <c r="C16" s="50"/>
      <c r="D16" s="50"/>
      <c r="E16" s="50"/>
      <c r="F16" s="51"/>
      <c r="G16" s="50">
        <v>943</v>
      </c>
      <c r="H16" s="50">
        <v>646</v>
      </c>
      <c r="I16" s="50">
        <v>670</v>
      </c>
      <c r="J16" s="50">
        <v>1283</v>
      </c>
      <c r="K16" s="50">
        <v>486</v>
      </c>
      <c r="L16" s="28"/>
      <c r="M16" s="60">
        <v>5504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s="38" customFormat="1" ht="19.5" customHeight="1">
      <c r="A19" s="146" t="s">
        <v>0</v>
      </c>
      <c r="B19" s="146"/>
      <c r="C19" s="42">
        <f aca="true" t="shared" si="0" ref="C19:M19">SUM(C7:C18)</f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67825</v>
      </c>
      <c r="H19" s="42">
        <f t="shared" si="0"/>
        <v>65032</v>
      </c>
      <c r="I19" s="42">
        <f t="shared" si="0"/>
        <v>109482</v>
      </c>
      <c r="J19" s="42">
        <f t="shared" si="0"/>
        <v>108533</v>
      </c>
      <c r="K19" s="42">
        <f t="shared" si="0"/>
        <v>86058</v>
      </c>
      <c r="L19" s="42">
        <f t="shared" si="0"/>
        <v>83627</v>
      </c>
      <c r="M19" s="42">
        <f t="shared" si="0"/>
        <v>85440</v>
      </c>
    </row>
    <row r="20" spans="1:13" ht="19.5" customHeight="1">
      <c r="A20" s="134" t="s">
        <v>31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2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9.5" customHeight="1">
      <c r="A22" s="142" t="s">
        <v>37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7">
    <mergeCell ref="A21:L21"/>
    <mergeCell ref="A22:M22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PageLayoutView="0" workbookViewId="0" topLeftCell="A11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88</v>
      </c>
    </row>
    <row r="4" spans="1:13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</row>
    <row r="5" spans="1:13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9.5" customHeight="1">
      <c r="A7" s="25">
        <v>1</v>
      </c>
      <c r="B7" s="27" t="s">
        <v>96</v>
      </c>
      <c r="C7" s="47"/>
      <c r="D7" s="47"/>
      <c r="E7" s="47"/>
      <c r="F7" s="48"/>
      <c r="G7" s="40">
        <v>8452</v>
      </c>
      <c r="H7" s="40">
        <v>21590</v>
      </c>
      <c r="I7" s="68">
        <v>20865</v>
      </c>
      <c r="J7" s="68">
        <v>16935</v>
      </c>
      <c r="K7" s="68">
        <v>10994</v>
      </c>
      <c r="L7" s="47"/>
      <c r="M7" s="60"/>
    </row>
    <row r="8" spans="1:13" ht="19.5" customHeight="1">
      <c r="A8" s="25">
        <v>2</v>
      </c>
      <c r="B8" s="29" t="s">
        <v>97</v>
      </c>
      <c r="C8" s="50"/>
      <c r="D8" s="50"/>
      <c r="E8" s="50"/>
      <c r="F8" s="51"/>
      <c r="G8" s="52"/>
      <c r="H8" s="52"/>
      <c r="I8" s="51"/>
      <c r="J8" s="51"/>
      <c r="K8" s="51"/>
      <c r="L8" s="50"/>
      <c r="M8" s="60"/>
    </row>
    <row r="9" spans="1:13" ht="19.5" customHeight="1">
      <c r="A9" s="25">
        <v>3</v>
      </c>
      <c r="B9" s="29" t="s">
        <v>98</v>
      </c>
      <c r="C9" s="50"/>
      <c r="D9" s="50"/>
      <c r="E9" s="50"/>
      <c r="F9" s="51"/>
      <c r="G9" s="52"/>
      <c r="H9" s="52"/>
      <c r="I9" s="51"/>
      <c r="J9" s="51"/>
      <c r="K9" s="51"/>
      <c r="L9" s="50"/>
      <c r="M9" s="60"/>
    </row>
    <row r="10" spans="1:13" ht="19.5" customHeight="1">
      <c r="A10" s="25">
        <v>4</v>
      </c>
      <c r="B10" s="27" t="s">
        <v>99</v>
      </c>
      <c r="C10" s="50"/>
      <c r="D10" s="50"/>
      <c r="E10" s="50"/>
      <c r="F10" s="54"/>
      <c r="G10" s="41">
        <v>43888</v>
      </c>
      <c r="H10" s="41">
        <v>27001</v>
      </c>
      <c r="I10" s="69">
        <v>68219</v>
      </c>
      <c r="J10" s="69">
        <v>70504</v>
      </c>
      <c r="K10" s="64">
        <v>55131</v>
      </c>
      <c r="L10" s="41">
        <v>64116</v>
      </c>
      <c r="M10" s="67">
        <v>62040</v>
      </c>
    </row>
    <row r="11" spans="1:13" ht="24.75" customHeight="1">
      <c r="A11" s="25">
        <v>5</v>
      </c>
      <c r="B11" s="27" t="s">
        <v>100</v>
      </c>
      <c r="C11" s="50"/>
      <c r="D11" s="50"/>
      <c r="E11" s="50"/>
      <c r="F11" s="53"/>
      <c r="G11" s="50"/>
      <c r="H11" s="50"/>
      <c r="I11" s="53"/>
      <c r="J11" s="53"/>
      <c r="K11" s="53"/>
      <c r="L11" s="50"/>
      <c r="M11" s="60"/>
    </row>
    <row r="12" spans="1:13" ht="24.75" customHeight="1">
      <c r="A12" s="25">
        <v>6</v>
      </c>
      <c r="B12" s="27" t="s">
        <v>101</v>
      </c>
      <c r="C12" s="56"/>
      <c r="D12" s="50"/>
      <c r="E12" s="50"/>
      <c r="F12" s="51"/>
      <c r="G12" s="52"/>
      <c r="H12" s="52"/>
      <c r="I12" s="51"/>
      <c r="J12" s="51"/>
      <c r="K12" s="51"/>
      <c r="L12" s="50"/>
      <c r="M12" s="60"/>
    </row>
    <row r="13" spans="1:13" ht="19.5" customHeight="1">
      <c r="A13" s="25">
        <v>7</v>
      </c>
      <c r="B13" s="27" t="s">
        <v>102</v>
      </c>
      <c r="C13" s="50"/>
      <c r="D13" s="50"/>
      <c r="E13" s="50"/>
      <c r="F13" s="51"/>
      <c r="G13" s="52"/>
      <c r="H13" s="52"/>
      <c r="I13" s="51"/>
      <c r="J13" s="51"/>
      <c r="K13" s="51"/>
      <c r="L13" s="50"/>
      <c r="M13" s="60"/>
    </row>
    <row r="14" spans="1:13" ht="19.5" customHeight="1">
      <c r="A14" s="25">
        <v>8</v>
      </c>
      <c r="B14" s="27" t="s">
        <v>103</v>
      </c>
      <c r="C14" s="50"/>
      <c r="D14" s="50"/>
      <c r="E14" s="50"/>
      <c r="F14" s="51"/>
      <c r="G14" s="41">
        <v>1576</v>
      </c>
      <c r="H14" s="41">
        <v>2718</v>
      </c>
      <c r="I14" s="69">
        <v>2784</v>
      </c>
      <c r="J14" s="69">
        <v>2861</v>
      </c>
      <c r="K14" s="64">
        <v>2321</v>
      </c>
      <c r="L14" s="41">
        <v>652</v>
      </c>
      <c r="M14" s="67">
        <v>804</v>
      </c>
    </row>
    <row r="15" spans="1:13" ht="24.75" customHeight="1">
      <c r="A15" s="25">
        <v>9</v>
      </c>
      <c r="B15" s="27" t="s">
        <v>104</v>
      </c>
      <c r="C15" s="50"/>
      <c r="D15" s="50"/>
      <c r="E15" s="50"/>
      <c r="F15" s="51"/>
      <c r="G15" s="52"/>
      <c r="H15" s="52"/>
      <c r="I15" s="51"/>
      <c r="J15" s="51"/>
      <c r="K15" s="51"/>
      <c r="L15" s="50"/>
      <c r="M15" s="60"/>
    </row>
    <row r="16" spans="1:13" ht="24.75" customHeight="1">
      <c r="A16" s="25">
        <v>10</v>
      </c>
      <c r="B16" s="27" t="s">
        <v>105</v>
      </c>
      <c r="C16" s="50"/>
      <c r="D16" s="50"/>
      <c r="E16" s="50"/>
      <c r="F16" s="51"/>
      <c r="G16" s="41">
        <v>639</v>
      </c>
      <c r="H16" s="41">
        <v>646</v>
      </c>
      <c r="I16" s="69">
        <v>670</v>
      </c>
      <c r="J16" s="69">
        <v>1283</v>
      </c>
      <c r="K16" s="69">
        <v>486</v>
      </c>
      <c r="L16" s="28"/>
      <c r="M16" s="67">
        <v>5504</v>
      </c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s="38" customFormat="1" ht="19.5" customHeight="1">
      <c r="A19" s="146" t="s">
        <v>0</v>
      </c>
      <c r="B19" s="146"/>
      <c r="C19" s="42">
        <f aca="true" t="shared" si="0" ref="C19:M19">SUM(C7:C18)</f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54555</v>
      </c>
      <c r="H19" s="42">
        <f t="shared" si="0"/>
        <v>51955</v>
      </c>
      <c r="I19" s="42">
        <f t="shared" si="0"/>
        <v>92538</v>
      </c>
      <c r="J19" s="42">
        <f t="shared" si="0"/>
        <v>91583</v>
      </c>
      <c r="K19" s="42">
        <f t="shared" si="0"/>
        <v>68932</v>
      </c>
      <c r="L19" s="42">
        <f t="shared" si="0"/>
        <v>64768</v>
      </c>
      <c r="M19" s="42">
        <f t="shared" si="0"/>
        <v>68348</v>
      </c>
    </row>
    <row r="20" spans="1:13" ht="19.5" customHeight="1">
      <c r="A20" s="134" t="s">
        <v>31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2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9.5" customHeight="1">
      <c r="A22" s="142" t="s">
        <v>38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7">
    <mergeCell ref="A21:L21"/>
    <mergeCell ref="A22:M22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P22"/>
  <sheetViews>
    <sheetView zoomScalePageLayoutView="0" workbookViewId="0" topLeftCell="A8">
      <selection activeCell="A20" sqref="A20:M20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4" width="7.7109375" style="18" customWidth="1"/>
    <col min="15" max="16384" width="9.140625" style="18" customWidth="1"/>
  </cols>
  <sheetData>
    <row r="1" ht="19.5" customHeight="1"/>
    <row r="2" spans="1:14" s="19" customFormat="1" ht="19.5" customHeight="1">
      <c r="A2" s="135" t="s">
        <v>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90"/>
    </row>
    <row r="3" spans="1:14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89</v>
      </c>
      <c r="N3" s="23"/>
    </row>
    <row r="4" spans="1:16" ht="19.5" customHeight="1">
      <c r="A4" s="148" t="s">
        <v>5</v>
      </c>
      <c r="B4" s="149" t="s">
        <v>7</v>
      </c>
      <c r="C4" s="148" t="s">
        <v>47</v>
      </c>
      <c r="D4" s="148" t="s">
        <v>48</v>
      </c>
      <c r="E4" s="148" t="s">
        <v>49</v>
      </c>
      <c r="F4" s="148" t="s">
        <v>50</v>
      </c>
      <c r="G4" s="148" t="s">
        <v>51</v>
      </c>
      <c r="H4" s="148" t="s">
        <v>52</v>
      </c>
      <c r="I4" s="148" t="s">
        <v>53</v>
      </c>
      <c r="J4" s="148" t="s">
        <v>54</v>
      </c>
      <c r="K4" s="148" t="s">
        <v>55</v>
      </c>
      <c r="L4" s="148" t="s">
        <v>56</v>
      </c>
      <c r="M4" s="148" t="s">
        <v>57</v>
      </c>
      <c r="N4" s="92"/>
      <c r="O4" s="98"/>
      <c r="P4" s="97"/>
    </row>
    <row r="5" spans="1:16" ht="19.5" customHeight="1">
      <c r="A5" s="148"/>
      <c r="B5" s="146"/>
      <c r="C5" s="148"/>
      <c r="D5" s="148"/>
      <c r="E5" s="150"/>
      <c r="F5" s="150"/>
      <c r="G5" s="150"/>
      <c r="H5" s="150"/>
      <c r="I5" s="150"/>
      <c r="J5" s="150"/>
      <c r="K5" s="150"/>
      <c r="L5" s="150"/>
      <c r="M5" s="150"/>
      <c r="N5" s="93"/>
      <c r="O5" s="151"/>
      <c r="P5" s="151"/>
    </row>
    <row r="6" spans="1:16" s="26" customFormat="1" ht="15" customHeight="1">
      <c r="A6" s="116">
        <v>0</v>
      </c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94"/>
      <c r="O6" s="151"/>
      <c r="P6" s="151"/>
    </row>
    <row r="7" spans="1:16" ht="19.5" customHeight="1">
      <c r="A7" s="116">
        <v>1</v>
      </c>
      <c r="B7" s="117" t="s">
        <v>96</v>
      </c>
      <c r="C7" s="129" t="e">
        <f>'TAB 62'!C7/'TAB 61'!C7</f>
        <v>#DIV/0!</v>
      </c>
      <c r="D7" s="129" t="e">
        <f>'TAB 62'!D7/'TAB 61'!D7</f>
        <v>#DIV/0!</v>
      </c>
      <c r="E7" s="129" t="e">
        <f>'TAB 62'!E7/'TAB 61'!E7</f>
        <v>#DIV/0!</v>
      </c>
      <c r="F7" s="129" t="e">
        <f>'TAB 62'!F7/'TAB 61'!F7</f>
        <v>#DIV/0!</v>
      </c>
      <c r="G7" s="129">
        <f>'TAB 62'!G7/'TAB 61'!G7</f>
        <v>1.6171428571428572</v>
      </c>
      <c r="H7" s="129">
        <f>'TAB 62'!H7/'TAB 61'!H7</f>
        <v>1.027581227436823</v>
      </c>
      <c r="I7" s="129">
        <f>'TAB 62'!I7/'TAB 61'!I7</f>
        <v>1.7212198221092758</v>
      </c>
      <c r="J7" s="129">
        <f>'TAB 62'!J7/'TAB 61'!J7</f>
        <v>1.3024893135529294</v>
      </c>
      <c r="K7" s="129" t="e">
        <f>'TAB 62'!K7/'TAB 61'!K7</f>
        <v>#DIV/0!</v>
      </c>
      <c r="L7" s="129" t="e">
        <f>'TAB 62'!L7/'TAB 61'!L7</f>
        <v>#DIV/0!</v>
      </c>
      <c r="M7" s="129" t="e">
        <f>'TAB 62'!M7/'TAB 61'!M7</f>
        <v>#DIV/0!</v>
      </c>
      <c r="N7" s="95"/>
      <c r="O7" s="151"/>
      <c r="P7" s="151"/>
    </row>
    <row r="8" spans="1:14" ht="19.5" customHeight="1">
      <c r="A8" s="116">
        <v>2</v>
      </c>
      <c r="B8" s="121" t="s">
        <v>97</v>
      </c>
      <c r="C8" s="129">
        <f>'TAB 62'!C8/'TAB 61'!C8</f>
        <v>1.9534883720930232</v>
      </c>
      <c r="D8" s="129">
        <f>'TAB 62'!D8/'TAB 61'!D8</f>
        <v>2</v>
      </c>
      <c r="E8" s="129">
        <f>'TAB 62'!E8/'TAB 61'!E8</f>
        <v>2.1</v>
      </c>
      <c r="F8" s="129">
        <f>'TAB 62'!F8/'TAB 61'!F8</f>
        <v>1.36</v>
      </c>
      <c r="G8" s="129" t="e">
        <f>'TAB 62'!G8/'TAB 61'!G8</f>
        <v>#DIV/0!</v>
      </c>
      <c r="H8" s="129" t="e">
        <f>'TAB 62'!H8/'TAB 61'!H8</f>
        <v>#DIV/0!</v>
      </c>
      <c r="I8" s="129" t="e">
        <f>'TAB 62'!I8/'TAB 61'!I8</f>
        <v>#DIV/0!</v>
      </c>
      <c r="J8" s="129" t="e">
        <f>'TAB 62'!J8/'TAB 61'!J8</f>
        <v>#DIV/0!</v>
      </c>
      <c r="K8" s="129" t="e">
        <f>'TAB 62'!K8/'TAB 61'!K8</f>
        <v>#DIV/0!</v>
      </c>
      <c r="L8" s="129" t="e">
        <f>'TAB 62'!L8/'TAB 61'!L8</f>
        <v>#DIV/0!</v>
      </c>
      <c r="M8" s="129" t="e">
        <f>'TAB 62'!M8/'TAB 61'!M8</f>
        <v>#DIV/0!</v>
      </c>
      <c r="N8" s="96"/>
    </row>
    <row r="9" spans="1:14" ht="19.5" customHeight="1">
      <c r="A9" s="116">
        <v>3</v>
      </c>
      <c r="B9" s="121" t="s">
        <v>98</v>
      </c>
      <c r="C9" s="129">
        <f>'TAB 62'!C9/'TAB 61'!C9</f>
        <v>10.57487922705314</v>
      </c>
      <c r="D9" s="129">
        <f>'TAB 62'!D9/'TAB 61'!D9</f>
        <v>10.990384615384615</v>
      </c>
      <c r="E9" s="129" t="e">
        <f>'TAB 62'!E9/'TAB 61'!E9</f>
        <v>#DIV/0!</v>
      </c>
      <c r="F9" s="129" t="e">
        <f>'TAB 62'!F9/'TAB 61'!F9</f>
        <v>#DIV/0!</v>
      </c>
      <c r="G9" s="129" t="e">
        <f>'TAB 62'!G9/'TAB 61'!G9</f>
        <v>#DIV/0!</v>
      </c>
      <c r="H9" s="129" t="e">
        <f>'TAB 62'!H9/'TAB 61'!H9</f>
        <v>#DIV/0!</v>
      </c>
      <c r="I9" s="129" t="e">
        <f>'TAB 62'!I9/'TAB 61'!I9</f>
        <v>#DIV/0!</v>
      </c>
      <c r="J9" s="129" t="e">
        <f>'TAB 62'!J9/'TAB 61'!J9</f>
        <v>#DIV/0!</v>
      </c>
      <c r="K9" s="129" t="e">
        <f>'TAB 62'!K9/'TAB 61'!K9</f>
        <v>#DIV/0!</v>
      </c>
      <c r="L9" s="129" t="e">
        <f>'TAB 62'!L9/'TAB 61'!L9</f>
        <v>#DIV/0!</v>
      </c>
      <c r="M9" s="129" t="e">
        <f>'TAB 62'!M9/'TAB 61'!M9</f>
        <v>#DIV/0!</v>
      </c>
      <c r="N9" s="96"/>
    </row>
    <row r="10" spans="1:14" ht="19.5" customHeight="1">
      <c r="A10" s="116">
        <v>4</v>
      </c>
      <c r="B10" s="117" t="s">
        <v>99</v>
      </c>
      <c r="C10" s="129">
        <f>'TAB 62'!C10/'TAB 61'!C10</f>
        <v>1</v>
      </c>
      <c r="D10" s="129">
        <f>'TAB 62'!D10/'TAB 61'!D10</f>
        <v>1</v>
      </c>
      <c r="E10" s="129">
        <f>'TAB 62'!E10/'TAB 61'!E10</f>
        <v>12</v>
      </c>
      <c r="F10" s="129">
        <f>'TAB 62'!F10/'TAB 61'!F10</f>
        <v>13.890989234551157</v>
      </c>
      <c r="G10" s="129">
        <f>'TAB 62'!G10/'TAB 61'!G10</f>
        <v>11</v>
      </c>
      <c r="H10" s="129">
        <f>'TAB 62'!H10/'TAB 61'!H10</f>
        <v>12</v>
      </c>
      <c r="I10" s="129">
        <f>'TAB 62'!I10/'TAB 61'!I10</f>
        <v>13</v>
      </c>
      <c r="J10" s="129">
        <f>'TAB 62'!J10/'TAB 61'!J10</f>
        <v>12</v>
      </c>
      <c r="K10" s="129">
        <f>'TAB 62'!K10/'TAB 61'!K10</f>
        <v>12</v>
      </c>
      <c r="L10" s="129">
        <f>'TAB 62'!L10/'TAB 61'!L10</f>
        <v>24.66089892382359</v>
      </c>
      <c r="M10" s="129">
        <f>'TAB 62'!M10/'TAB 61'!M10</f>
        <v>13</v>
      </c>
      <c r="N10" s="96"/>
    </row>
    <row r="11" spans="1:14" ht="24.75" customHeight="1">
      <c r="A11" s="116">
        <v>5</v>
      </c>
      <c r="B11" s="117" t="s">
        <v>100</v>
      </c>
      <c r="C11" s="129" t="e">
        <f>'TAB 62'!C11/'TAB 61'!C11</f>
        <v>#DIV/0!</v>
      </c>
      <c r="D11" s="129" t="e">
        <f>'TAB 62'!D11/'TAB 61'!D11</f>
        <v>#DIV/0!</v>
      </c>
      <c r="E11" s="129" t="e">
        <f>'TAB 62'!E11/'TAB 61'!E11</f>
        <v>#DIV/0!</v>
      </c>
      <c r="F11" s="129" t="e">
        <f>'TAB 62'!F11/'TAB 61'!F11</f>
        <v>#DIV/0!</v>
      </c>
      <c r="G11" s="129" t="e">
        <f>'TAB 62'!G11/'TAB 61'!G11</f>
        <v>#DIV/0!</v>
      </c>
      <c r="H11" s="129" t="e">
        <f>'TAB 62'!H11/'TAB 61'!H11</f>
        <v>#DIV/0!</v>
      </c>
      <c r="I11" s="129" t="e">
        <f>'TAB 62'!I11/'TAB 61'!I11</f>
        <v>#DIV/0!</v>
      </c>
      <c r="J11" s="129" t="e">
        <f>'TAB 62'!J11/'TAB 61'!J11</f>
        <v>#DIV/0!</v>
      </c>
      <c r="K11" s="129" t="e">
        <f>'TAB 62'!K11/'TAB 61'!K11</f>
        <v>#DIV/0!</v>
      </c>
      <c r="L11" s="129" t="e">
        <f>'TAB 62'!L11/'TAB 61'!L11</f>
        <v>#DIV/0!</v>
      </c>
      <c r="M11" s="129" t="e">
        <f>'TAB 62'!M11/'TAB 61'!M11</f>
        <v>#DIV/0!</v>
      </c>
      <c r="N11" s="96"/>
    </row>
    <row r="12" spans="1:14" ht="24.75" customHeight="1">
      <c r="A12" s="116">
        <v>6</v>
      </c>
      <c r="B12" s="117" t="s">
        <v>101</v>
      </c>
      <c r="C12" s="129" t="e">
        <f>'TAB 62'!C12/'TAB 61'!C12</f>
        <v>#DIV/0!</v>
      </c>
      <c r="D12" s="129" t="e">
        <f>'TAB 62'!D12/'TAB 61'!D12</f>
        <v>#DIV/0!</v>
      </c>
      <c r="E12" s="129" t="e">
        <f>'TAB 62'!E12/'TAB 61'!E12</f>
        <v>#DIV/0!</v>
      </c>
      <c r="F12" s="129" t="e">
        <f>'TAB 62'!F12/'TAB 61'!F12</f>
        <v>#DIV/0!</v>
      </c>
      <c r="G12" s="129" t="e">
        <f>'TAB 62'!G12/'TAB 61'!G12</f>
        <v>#DIV/0!</v>
      </c>
      <c r="H12" s="129" t="e">
        <f>'TAB 62'!H12/'TAB 61'!H12</f>
        <v>#DIV/0!</v>
      </c>
      <c r="I12" s="129" t="e">
        <f>'TAB 62'!I12/'TAB 61'!I12</f>
        <v>#DIV/0!</v>
      </c>
      <c r="J12" s="129" t="e">
        <f>'TAB 62'!J12/'TAB 61'!J12</f>
        <v>#DIV/0!</v>
      </c>
      <c r="K12" s="129" t="e">
        <f>'TAB 62'!K12/'TAB 61'!K12</f>
        <v>#DIV/0!</v>
      </c>
      <c r="L12" s="129" t="e">
        <f>'TAB 62'!L12/'TAB 61'!L12</f>
        <v>#DIV/0!</v>
      </c>
      <c r="M12" s="129" t="e">
        <f>'TAB 62'!M12/'TAB 61'!M12</f>
        <v>#DIV/0!</v>
      </c>
      <c r="N12" s="96"/>
    </row>
    <row r="13" spans="1:14" ht="19.5" customHeight="1">
      <c r="A13" s="116">
        <v>7</v>
      </c>
      <c r="B13" s="117" t="s">
        <v>102</v>
      </c>
      <c r="C13" s="129" t="e">
        <f>'TAB 62'!C13/'TAB 61'!C13</f>
        <v>#DIV/0!</v>
      </c>
      <c r="D13" s="129" t="e">
        <f>'TAB 62'!D13/'TAB 61'!D13</f>
        <v>#DIV/0!</v>
      </c>
      <c r="E13" s="129" t="e">
        <f>'TAB 62'!E13/'TAB 61'!E13</f>
        <v>#DIV/0!</v>
      </c>
      <c r="F13" s="129" t="e">
        <f>'TAB 62'!F13/'TAB 61'!F13</f>
        <v>#DIV/0!</v>
      </c>
      <c r="G13" s="129" t="e">
        <f>'TAB 62'!G13/'TAB 61'!G13</f>
        <v>#DIV/0!</v>
      </c>
      <c r="H13" s="129" t="e">
        <f>'TAB 62'!H13/'TAB 61'!H13</f>
        <v>#DIV/0!</v>
      </c>
      <c r="I13" s="129" t="e">
        <f>'TAB 62'!I13/'TAB 61'!I13</f>
        <v>#DIV/0!</v>
      </c>
      <c r="J13" s="129" t="e">
        <f>'TAB 62'!J13/'TAB 61'!J13</f>
        <v>#DIV/0!</v>
      </c>
      <c r="K13" s="129" t="e">
        <f>'TAB 62'!K13/'TAB 61'!K13</f>
        <v>#DIV/0!</v>
      </c>
      <c r="L13" s="129">
        <f>'TAB 62'!L13/'TAB 61'!L13</f>
        <v>5</v>
      </c>
      <c r="M13" s="129" t="e">
        <f>'TAB 62'!M13/'TAB 61'!M13</f>
        <v>#DIV/0!</v>
      </c>
      <c r="N13" s="96"/>
    </row>
    <row r="14" spans="1:14" ht="19.5" customHeight="1">
      <c r="A14" s="116">
        <v>8</v>
      </c>
      <c r="B14" s="117" t="s">
        <v>103</v>
      </c>
      <c r="C14" s="129">
        <f>'TAB 62'!C14/'TAB 61'!C14</f>
        <v>33.64741641337386</v>
      </c>
      <c r="D14" s="129">
        <f>'TAB 62'!D14/'TAB 61'!D14</f>
        <v>35.5</v>
      </c>
      <c r="E14" s="129">
        <f>'TAB 62'!E14/'TAB 61'!E14</f>
        <v>31.72752808988764</v>
      </c>
      <c r="F14" s="129">
        <f>'TAB 62'!F14/'TAB 61'!F14</f>
        <v>30</v>
      </c>
      <c r="G14" s="129">
        <f>'TAB 62'!G14/'TAB 61'!G14</f>
        <v>30</v>
      </c>
      <c r="H14" s="129">
        <f>'TAB 62'!H14/'TAB 61'!H14</f>
        <v>33.17700453857791</v>
      </c>
      <c r="I14" s="129">
        <f>'TAB 62'!I14/'TAB 61'!I14</f>
        <v>31.21323529411765</v>
      </c>
      <c r="J14" s="129">
        <f>'TAB 62'!J14/'TAB 61'!J14</f>
        <v>33.00813008130081</v>
      </c>
      <c r="K14" s="129">
        <f>'TAB 62'!K14/'TAB 61'!K14</f>
        <v>32.17665615141956</v>
      </c>
      <c r="L14" s="129">
        <f>'TAB 62'!L14/'TAB 61'!L14</f>
        <v>30</v>
      </c>
      <c r="M14" s="129">
        <f>'TAB 62'!M14/'TAB 61'!M14</f>
        <v>30</v>
      </c>
      <c r="N14" s="96"/>
    </row>
    <row r="15" spans="1:14" ht="24.75" customHeight="1">
      <c r="A15" s="116">
        <v>9</v>
      </c>
      <c r="B15" s="117" t="s">
        <v>104</v>
      </c>
      <c r="C15" s="129" t="e">
        <f>'TAB 62'!C15/'TAB 61'!C15</f>
        <v>#DIV/0!</v>
      </c>
      <c r="D15" s="129" t="e">
        <f>'TAB 62'!D15/'TAB 61'!D15</f>
        <v>#DIV/0!</v>
      </c>
      <c r="E15" s="129" t="e">
        <f>'TAB 62'!E15/'TAB 61'!E15</f>
        <v>#DIV/0!</v>
      </c>
      <c r="F15" s="129" t="e">
        <f>'TAB 62'!F15/'TAB 61'!F15</f>
        <v>#DIV/0!</v>
      </c>
      <c r="G15" s="129">
        <f>'TAB 62'!G15/'TAB 61'!G15</f>
        <v>34.73941368078176</v>
      </c>
      <c r="H15" s="129">
        <f>'TAB 62'!H15/'TAB 61'!H15</f>
        <v>14</v>
      </c>
      <c r="I15" s="129">
        <f>'TAB 62'!I15/'TAB 61'!I15</f>
        <v>28.007462686567163</v>
      </c>
      <c r="J15" s="129">
        <f>'TAB 62'!J15/'TAB 61'!J15</f>
        <v>30</v>
      </c>
      <c r="K15" s="129">
        <f>'TAB 62'!K15/'TAB 61'!K15</f>
        <v>20</v>
      </c>
      <c r="L15" s="129">
        <f>'TAB 62'!L15/'TAB 61'!L15</f>
        <v>30</v>
      </c>
      <c r="M15" s="129">
        <f>'TAB 62'!M15/'TAB 61'!M15</f>
        <v>30</v>
      </c>
      <c r="N15" s="96"/>
    </row>
    <row r="16" spans="1:14" ht="24.75" customHeight="1">
      <c r="A16" s="116">
        <v>10</v>
      </c>
      <c r="B16" s="117" t="s">
        <v>105</v>
      </c>
      <c r="C16" s="129" t="e">
        <f>'TAB 62'!C16/'TAB 61'!C16</f>
        <v>#DIV/0!</v>
      </c>
      <c r="D16" s="129">
        <f>'TAB 62'!D16/'TAB 61'!D16</f>
        <v>30</v>
      </c>
      <c r="E16" s="129">
        <f>'TAB 62'!E16/'TAB 61'!E16</f>
        <v>30</v>
      </c>
      <c r="F16" s="129">
        <f>'TAB 62'!F16/'TAB 61'!F16</f>
        <v>6.161731207289294</v>
      </c>
      <c r="G16" s="129">
        <f>'TAB 62'!G16/'TAB 61'!G16</f>
        <v>12</v>
      </c>
      <c r="H16" s="129">
        <f>'TAB 62'!H16/'TAB 61'!H16</f>
        <v>32</v>
      </c>
      <c r="I16" s="129">
        <f>'TAB 62'!I16/'TAB 61'!I16</f>
        <v>14</v>
      </c>
      <c r="J16" s="129">
        <f>'TAB 62'!J16/'TAB 61'!J16</f>
        <v>28.706365503080082</v>
      </c>
      <c r="K16" s="129">
        <f>'TAB 62'!K16/'TAB 61'!K16</f>
        <v>30.185185185185187</v>
      </c>
      <c r="L16" s="129" t="e">
        <f>'TAB 62'!L16/'TAB 61'!L16</f>
        <v>#DIV/0!</v>
      </c>
      <c r="M16" s="129">
        <f>'TAB 62'!M16/'TAB 61'!M16</f>
        <v>45.9522491349481</v>
      </c>
      <c r="N16" s="99"/>
    </row>
    <row r="17" spans="1:14" ht="19.5" customHeight="1">
      <c r="A17" s="116">
        <v>11</v>
      </c>
      <c r="B17" s="117"/>
      <c r="C17" s="129" t="e">
        <f>'TAB 62'!C17/'TAB 61'!C17</f>
        <v>#DIV/0!</v>
      </c>
      <c r="D17" s="129" t="e">
        <f>'TAB 62'!D17/'TAB 61'!D17</f>
        <v>#DIV/0!</v>
      </c>
      <c r="E17" s="129" t="e">
        <f>'TAB 62'!E17/'TAB 61'!E17</f>
        <v>#DIV/0!</v>
      </c>
      <c r="F17" s="129" t="e">
        <f>'TAB 62'!F17/'TAB 61'!F17</f>
        <v>#DIV/0!</v>
      </c>
      <c r="G17" s="129" t="e">
        <f>'TAB 62'!G17/'TAB 61'!G17</f>
        <v>#DIV/0!</v>
      </c>
      <c r="H17" s="129" t="e">
        <f>'TAB 62'!H17/'TAB 61'!H17</f>
        <v>#DIV/0!</v>
      </c>
      <c r="I17" s="129" t="e">
        <f>'TAB 62'!I17/'TAB 61'!I17</f>
        <v>#DIV/0!</v>
      </c>
      <c r="J17" s="129" t="e">
        <f>'TAB 62'!J17/'TAB 61'!J17</f>
        <v>#DIV/0!</v>
      </c>
      <c r="K17" s="129" t="e">
        <f>'TAB 62'!K17/'TAB 61'!K17</f>
        <v>#DIV/0!</v>
      </c>
      <c r="L17" s="129" t="e">
        <f>'TAB 62'!L17/'TAB 61'!L17</f>
        <v>#DIV/0!</v>
      </c>
      <c r="M17" s="129" t="e">
        <f>'TAB 62'!M17/'TAB 61'!M17</f>
        <v>#DIV/0!</v>
      </c>
      <c r="N17" s="99"/>
    </row>
    <row r="18" spans="1:14" ht="19.5" customHeight="1">
      <c r="A18" s="116">
        <v>12</v>
      </c>
      <c r="B18" s="128"/>
      <c r="C18" s="129" t="e">
        <f>'TAB 62'!C18/'TAB 61'!C18</f>
        <v>#DIV/0!</v>
      </c>
      <c r="D18" s="129" t="e">
        <f>'TAB 62'!D18/'TAB 61'!D18</f>
        <v>#DIV/0!</v>
      </c>
      <c r="E18" s="129" t="e">
        <f>'TAB 62'!E18/'TAB 61'!E18</f>
        <v>#DIV/0!</v>
      </c>
      <c r="F18" s="129" t="e">
        <f>'TAB 62'!F18/'TAB 61'!F18</f>
        <v>#DIV/0!</v>
      </c>
      <c r="G18" s="129" t="e">
        <f>'TAB 62'!G18/'TAB 61'!G18</f>
        <v>#DIV/0!</v>
      </c>
      <c r="H18" s="129" t="e">
        <f>'TAB 62'!H18/'TAB 61'!H18</f>
        <v>#DIV/0!</v>
      </c>
      <c r="I18" s="129" t="e">
        <f>'TAB 62'!I18/'TAB 61'!I18</f>
        <v>#DIV/0!</v>
      </c>
      <c r="J18" s="129" t="e">
        <f>'TAB 62'!J18/'TAB 61'!J18</f>
        <v>#DIV/0!</v>
      </c>
      <c r="K18" s="129" t="e">
        <f>'TAB 62'!K18/'TAB 61'!K18</f>
        <v>#DIV/0!</v>
      </c>
      <c r="L18" s="129" t="e">
        <f>'TAB 62'!L18/'TAB 61'!L18</f>
        <v>#DIV/0!</v>
      </c>
      <c r="M18" s="129" t="e">
        <f>'TAB 62'!M18/'TAB 61'!M18</f>
        <v>#DIV/0!</v>
      </c>
      <c r="N18" s="99"/>
    </row>
    <row r="19" spans="1:14" s="38" customFormat="1" ht="19.5" customHeight="1">
      <c r="A19" s="146" t="s">
        <v>0</v>
      </c>
      <c r="B19" s="146"/>
      <c r="C19" s="91">
        <f>'TAB 62'!C19/'TAB 61'!C19</f>
        <v>1.5957689294109267</v>
      </c>
      <c r="D19" s="91">
        <f>'TAB 62'!D19/'TAB 61'!D19</f>
        <v>2.5071390266791793</v>
      </c>
      <c r="E19" s="91">
        <f>'TAB 62'!E19/'TAB 61'!E19</f>
        <v>15.082502266545784</v>
      </c>
      <c r="F19" s="91">
        <f>'TAB 62'!F19/'TAB 61'!F19</f>
        <v>13.281167806417676</v>
      </c>
      <c r="G19" s="91">
        <f>'TAB 62'!G19/'TAB 61'!G19</f>
        <v>11.868868946309764</v>
      </c>
      <c r="H19" s="91">
        <f>'TAB 62'!H19/'TAB 61'!H19</f>
        <v>10.511166420018835</v>
      </c>
      <c r="I19" s="91">
        <f>'TAB 62'!I19/'TAB 61'!I19</f>
        <v>12.415846016114592</v>
      </c>
      <c r="J19" s="91">
        <f>'TAB 62'!J19/'TAB 61'!J19</f>
        <v>13.325130399893006</v>
      </c>
      <c r="K19" s="91">
        <f>'TAB 62'!K19/'TAB 61'!K19</f>
        <v>13.717619926199262</v>
      </c>
      <c r="L19" s="91">
        <f>'TAB 62'!L19/'TAB 61'!L19</f>
        <v>25.963389453621346</v>
      </c>
      <c r="M19" s="91">
        <f>'TAB 62'!M19/'TAB 61'!M19</f>
        <v>20.62024938400657</v>
      </c>
      <c r="N19" s="100"/>
    </row>
    <row r="20" spans="1:14" ht="19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01"/>
    </row>
    <row r="21" spans="1:14" ht="19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02"/>
    </row>
    <row r="22" spans="1:14" ht="19.5" customHeight="1">
      <c r="A22" s="142" t="s">
        <v>39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8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9">
    <mergeCell ref="A22:M22"/>
    <mergeCell ref="O5:P7"/>
    <mergeCell ref="J4:J5"/>
    <mergeCell ref="K4:K5"/>
    <mergeCell ref="L4:L5"/>
    <mergeCell ref="M4:M5"/>
    <mergeCell ref="A19:B19"/>
    <mergeCell ref="A20:M20"/>
    <mergeCell ref="A21:M2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O22"/>
  <sheetViews>
    <sheetView showGridLines="0" zoomScalePageLayoutView="0" workbookViewId="0" topLeftCell="A8">
      <selection activeCell="M4" sqref="M4:M5"/>
    </sheetView>
  </sheetViews>
  <sheetFormatPr defaultColWidth="9.140625" defaultRowHeight="12.75"/>
  <cols>
    <col min="1" max="1" width="3.7109375" style="18" customWidth="1"/>
    <col min="2" max="2" width="49.7109375" style="18" customWidth="1"/>
    <col min="3" max="13" width="7.7109375" style="18" customWidth="1"/>
    <col min="14" max="15" width="8.7109375" style="18" customWidth="1"/>
    <col min="16" max="16384" width="9.140625" style="18" customWidth="1"/>
  </cols>
  <sheetData>
    <row r="1" ht="19.5" customHeight="1"/>
    <row r="2" spans="1:13" s="19" customFormat="1" ht="19.5" customHeight="1">
      <c r="A2" s="135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20"/>
      <c r="B3" s="21"/>
      <c r="C3" s="21"/>
      <c r="D3" s="21"/>
      <c r="E3" s="21"/>
      <c r="F3" s="21"/>
      <c r="J3" s="22"/>
      <c r="K3" s="22"/>
      <c r="L3" s="22"/>
      <c r="M3" s="23" t="s">
        <v>90</v>
      </c>
    </row>
    <row r="4" spans="1:15" ht="19.5" customHeight="1">
      <c r="A4" s="136" t="s">
        <v>5</v>
      </c>
      <c r="B4" s="137" t="s">
        <v>7</v>
      </c>
      <c r="C4" s="136" t="s">
        <v>47</v>
      </c>
      <c r="D4" s="136" t="s">
        <v>48</v>
      </c>
      <c r="E4" s="136" t="s">
        <v>49</v>
      </c>
      <c r="F4" s="136" t="s">
        <v>50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  <c r="M4" s="136" t="s">
        <v>57</v>
      </c>
      <c r="N4" s="130"/>
      <c r="O4" s="131"/>
    </row>
    <row r="5" spans="1:15" ht="19.5" customHeight="1">
      <c r="A5" s="136"/>
      <c r="B5" s="138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30"/>
      <c r="O5" s="131"/>
    </row>
    <row r="6" spans="1:15" s="26" customFormat="1" ht="15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130"/>
      <c r="O6" s="131"/>
    </row>
    <row r="7" spans="1:15" ht="19.5" customHeight="1">
      <c r="A7" s="25">
        <v>1</v>
      </c>
      <c r="B7" s="27" t="s">
        <v>96</v>
      </c>
      <c r="C7" s="47"/>
      <c r="D7" s="47"/>
      <c r="E7" s="47"/>
      <c r="F7" s="48"/>
      <c r="G7" s="49"/>
      <c r="H7" s="49"/>
      <c r="I7" s="48"/>
      <c r="J7" s="48"/>
      <c r="K7" s="48"/>
      <c r="L7" s="47"/>
      <c r="M7" s="60"/>
      <c r="N7" s="130"/>
      <c r="O7" s="131"/>
    </row>
    <row r="8" spans="1:15" ht="19.5" customHeight="1">
      <c r="A8" s="25">
        <v>2</v>
      </c>
      <c r="B8" s="29" t="s">
        <v>97</v>
      </c>
      <c r="C8" s="70" t="s">
        <v>15</v>
      </c>
      <c r="D8" s="70" t="s">
        <v>11</v>
      </c>
      <c r="E8" s="70" t="s">
        <v>8</v>
      </c>
      <c r="F8" s="71">
        <v>0.56</v>
      </c>
      <c r="G8" s="52"/>
      <c r="H8" s="52"/>
      <c r="I8" s="51"/>
      <c r="J8" s="51"/>
      <c r="K8" s="51"/>
      <c r="L8" s="50"/>
      <c r="M8" s="60"/>
      <c r="N8" s="130"/>
      <c r="O8" s="131"/>
    </row>
    <row r="9" spans="1:15" ht="19.5" customHeight="1">
      <c r="A9" s="25">
        <v>3</v>
      </c>
      <c r="B9" s="29" t="s">
        <v>98</v>
      </c>
      <c r="C9" s="70" t="s">
        <v>16</v>
      </c>
      <c r="D9" s="103">
        <v>100</v>
      </c>
      <c r="E9" s="25"/>
      <c r="F9" s="25"/>
      <c r="G9" s="52"/>
      <c r="H9" s="52"/>
      <c r="I9" s="51"/>
      <c r="J9" s="51"/>
      <c r="K9" s="51"/>
      <c r="L9" s="50"/>
      <c r="M9" s="60"/>
      <c r="N9" s="130"/>
      <c r="O9" s="131"/>
    </row>
    <row r="10" spans="1:13" ht="19.5" customHeight="1">
      <c r="A10" s="25">
        <v>4</v>
      </c>
      <c r="B10" s="27" t="s">
        <v>99</v>
      </c>
      <c r="C10" s="70" t="s">
        <v>17</v>
      </c>
      <c r="D10" s="70" t="s">
        <v>12</v>
      </c>
      <c r="E10" s="104">
        <v>21</v>
      </c>
      <c r="F10" s="71">
        <v>18.33</v>
      </c>
      <c r="G10" s="55"/>
      <c r="H10" s="55"/>
      <c r="I10" s="54"/>
      <c r="J10" s="54"/>
      <c r="K10" s="54"/>
      <c r="L10" s="50"/>
      <c r="M10" s="60"/>
    </row>
    <row r="11" spans="1:13" ht="24.75" customHeight="1">
      <c r="A11" s="25">
        <v>5</v>
      </c>
      <c r="B11" s="27" t="s">
        <v>100</v>
      </c>
      <c r="C11" s="50"/>
      <c r="D11" s="50"/>
      <c r="E11" s="50"/>
      <c r="F11" s="53"/>
      <c r="G11" s="50"/>
      <c r="H11" s="50"/>
      <c r="I11" s="53"/>
      <c r="J11" s="53"/>
      <c r="K11" s="53"/>
      <c r="L11" s="50"/>
      <c r="M11" s="60"/>
    </row>
    <row r="12" spans="1:13" ht="24.75" customHeight="1">
      <c r="A12" s="25">
        <v>6</v>
      </c>
      <c r="B12" s="27" t="s">
        <v>101</v>
      </c>
      <c r="C12" s="56"/>
      <c r="D12" s="50"/>
      <c r="E12" s="50"/>
      <c r="F12" s="51"/>
      <c r="G12" s="52"/>
      <c r="H12" s="52"/>
      <c r="I12" s="51"/>
      <c r="J12" s="51"/>
      <c r="K12" s="51"/>
      <c r="L12" s="50"/>
      <c r="M12" s="60"/>
    </row>
    <row r="13" spans="1:13" ht="19.5" customHeight="1">
      <c r="A13" s="25">
        <v>7</v>
      </c>
      <c r="B13" s="27" t="s">
        <v>102</v>
      </c>
      <c r="C13" s="50"/>
      <c r="D13" s="50"/>
      <c r="E13" s="50"/>
      <c r="F13" s="51"/>
      <c r="G13" s="52"/>
      <c r="H13" s="52"/>
      <c r="I13" s="51"/>
      <c r="J13" s="51"/>
      <c r="K13" s="51"/>
      <c r="L13" s="50"/>
      <c r="M13" s="60"/>
    </row>
    <row r="14" spans="1:13" ht="19.5" customHeight="1">
      <c r="A14" s="25">
        <v>8</v>
      </c>
      <c r="B14" s="27" t="s">
        <v>103</v>
      </c>
      <c r="C14" s="103">
        <v>100</v>
      </c>
      <c r="D14" s="103">
        <v>100</v>
      </c>
      <c r="E14" s="103">
        <v>100</v>
      </c>
      <c r="F14" s="105">
        <v>100</v>
      </c>
      <c r="G14" s="52"/>
      <c r="H14" s="52"/>
      <c r="I14" s="51"/>
      <c r="J14" s="51"/>
      <c r="K14" s="51"/>
      <c r="L14" s="50"/>
      <c r="M14" s="60"/>
    </row>
    <row r="15" spans="1:13" ht="24.75" customHeight="1">
      <c r="A15" s="25">
        <v>9</v>
      </c>
      <c r="B15" s="27" t="s">
        <v>104</v>
      </c>
      <c r="C15" s="50"/>
      <c r="D15" s="50"/>
      <c r="E15" s="50"/>
      <c r="F15" s="51"/>
      <c r="G15" s="52"/>
      <c r="H15" s="52"/>
      <c r="I15" s="51"/>
      <c r="J15" s="51"/>
      <c r="K15" s="51"/>
      <c r="L15" s="50"/>
      <c r="M15" s="60"/>
    </row>
    <row r="16" spans="1:13" ht="24.75" customHeight="1">
      <c r="A16" s="25">
        <v>10</v>
      </c>
      <c r="B16" s="27" t="s">
        <v>105</v>
      </c>
      <c r="C16" s="70"/>
      <c r="D16" s="70" t="s">
        <v>13</v>
      </c>
      <c r="E16" s="70" t="s">
        <v>9</v>
      </c>
      <c r="F16" s="71">
        <v>73.17</v>
      </c>
      <c r="G16" s="52"/>
      <c r="H16" s="52"/>
      <c r="I16" s="51"/>
      <c r="J16" s="51"/>
      <c r="K16" s="51"/>
      <c r="L16" s="28"/>
      <c r="M16" s="60"/>
    </row>
    <row r="17" spans="1:13" ht="19.5" customHeight="1">
      <c r="A17" s="25">
        <v>11</v>
      </c>
      <c r="B17" s="27"/>
      <c r="C17" s="25"/>
      <c r="D17" s="25"/>
      <c r="E17" s="25"/>
      <c r="F17" s="24"/>
      <c r="G17" s="24"/>
      <c r="H17" s="24"/>
      <c r="I17" s="24"/>
      <c r="J17" s="24"/>
      <c r="K17" s="28"/>
      <c r="L17" s="28"/>
      <c r="M17" s="60"/>
    </row>
    <row r="18" spans="1:13" ht="19.5" customHeight="1">
      <c r="A18" s="25">
        <v>12</v>
      </c>
      <c r="B18" s="36"/>
      <c r="C18" s="25"/>
      <c r="D18" s="25"/>
      <c r="E18" s="25"/>
      <c r="F18" s="24"/>
      <c r="G18" s="24"/>
      <c r="H18" s="24"/>
      <c r="I18" s="24"/>
      <c r="J18" s="24"/>
      <c r="K18" s="28"/>
      <c r="L18" s="28"/>
      <c r="M18" s="59"/>
    </row>
    <row r="19" spans="1:13" s="38" customFormat="1" ht="19.5" customHeight="1">
      <c r="A19" s="146" t="s">
        <v>0</v>
      </c>
      <c r="B19" s="146"/>
      <c r="C19" s="106" t="s">
        <v>18</v>
      </c>
      <c r="D19" s="107" t="s">
        <v>14</v>
      </c>
      <c r="E19" s="107" t="s">
        <v>10</v>
      </c>
      <c r="F19" s="108">
        <v>9.14</v>
      </c>
      <c r="G19" s="109"/>
      <c r="H19" s="109"/>
      <c r="I19" s="109"/>
      <c r="J19" s="109"/>
      <c r="K19" s="109"/>
      <c r="L19" s="109"/>
      <c r="M19" s="109"/>
    </row>
    <row r="20" spans="1:13" ht="19.5" customHeight="1">
      <c r="A20" s="154" t="s">
        <v>30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2" ht="19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3" ht="19.5" customHeight="1">
      <c r="A22" s="142" t="s">
        <v>40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M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2018-09-10T08:16:07Z</cp:lastPrinted>
  <dcterms:created xsi:type="dcterms:W3CDTF">2001-11-26T11:42:29Z</dcterms:created>
  <dcterms:modified xsi:type="dcterms:W3CDTF">2018-11-21T07:31:51Z</dcterms:modified>
  <cp:category/>
  <cp:version/>
  <cp:contentType/>
  <cp:contentStatus/>
</cp:coreProperties>
</file>