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40" windowWidth="17376" windowHeight="4776" tabRatio="601" firstSheet="3" activeTab="12"/>
  </bookViews>
  <sheets>
    <sheet name="INTERNI GRANE SPEC PREG TAB" sheetId="1" r:id="rId1"/>
    <sheet name="TAB 35" sheetId="2" r:id="rId2"/>
    <sheet name="TAB37" sheetId="3" state="hidden" r:id="rId3"/>
    <sheet name="TAB 36" sheetId="4" r:id="rId4"/>
    <sheet name="TAB 37 " sheetId="5" r:id="rId5"/>
    <sheet name="TAB 38" sheetId="6" r:id="rId6"/>
    <sheet name="TAB 39 " sheetId="7" r:id="rId7"/>
    <sheet name="TAB 40 " sheetId="8" r:id="rId8"/>
    <sheet name="TAB 41 " sheetId="9" r:id="rId9"/>
    <sheet name="TAB 42 " sheetId="10" r:id="rId10"/>
    <sheet name="TAB 43 " sheetId="11" r:id="rId11"/>
    <sheet name="TAB 44 " sheetId="12" r:id="rId12"/>
    <sheet name="TAB 45 " sheetId="13" r:id="rId13"/>
    <sheet name="TAB 46 " sheetId="14" r:id="rId14"/>
    <sheet name="Sheet2" sheetId="15" r:id="rId15"/>
    <sheet name="Sheet1" sheetId="16" r:id="rId16"/>
    <sheet name="Sheet4" sheetId="17" r:id="rId17"/>
    <sheet name="Sheet5" sheetId="18" r:id="rId18"/>
    <sheet name="Sheet6" sheetId="19" r:id="rId19"/>
    <sheet name="Sheet7" sheetId="20" r:id="rId20"/>
    <sheet name="Sheet8" sheetId="21" r:id="rId21"/>
    <sheet name="Sheet3" sheetId="22" r:id="rId22"/>
    <sheet name="TAB PRAZNA 0" sheetId="23" r:id="rId23"/>
    <sheet name="1 PRAZNA TAB " sheetId="24" r:id="rId24"/>
    <sheet name="2 PRAZNA TAB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<sst xmlns="http://schemas.openxmlformats.org/spreadsheetml/2006/main" count="590" uniqueCount="122">
  <si>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</si>
  <si>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</si>
  <si>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</si>
  <si>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</si>
  <si>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</si>
  <si>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</si>
  <si>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</si>
  <si>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</si>
  <si>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</si>
  <si>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</si>
  <si>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СПЕЦИЈАЛНА БОЛНИЦА ЗА БОЛЕСТИ ЗАВИСНОСТИ</t>
  </si>
  <si>
    <t>ИНСТИТУТ ЗА ЗДРАВСТВЕНУ ЗАШТИТУ МАЈКЕ И ДЕТЕТА СРБИЈЕ "ДР В.ЧУПИЋ"</t>
  </si>
  <si>
    <t>СПЕЦИЈАЛНА БОЛНИЦА ЗА ИНТЕРНЕ БОЛЕСТИ МЛАДЕНОВАЦ</t>
  </si>
  <si>
    <t>ИНСТИТУТ ЗА ОРТОПЕДСКО- ХИРУРШКЕ БОЛЕСТИ "БАЊИЦА"</t>
  </si>
  <si>
    <t>ИНСТИТУТ ЗА ОНКОЛОГИЈУ И РАДИОЛОГИЈУ СРБИЈЕ</t>
  </si>
  <si>
    <t>СПЕЦИЈАЛНА БОЛНИЦА ЗА ЦЕРЕБРОВАСКУЛАРНЕ БОЛЕСТИ "СВЕТИ САВА"</t>
  </si>
  <si>
    <t>СПЕЦИЈАЛНА БОЛНИЦА ЗА ЕНДЕМСКУ НЕФРОПАТИЈУ  ЛАЗАРЕВАЦ</t>
  </si>
  <si>
    <t>СПЕЦИЈАЛНА БОЛНИЦА ЗА ЦЕРЕБРАЛНУ ПАРАЛИЗУ И  РАЗВОЈНУ НЕУРОЛОГИЈУ</t>
  </si>
  <si>
    <t>СПЕЦИЈАЛНА БОЛНИЦА ЗА РЕХАБИЛИТАЦИЈУ И ОРТОПЕДСКУ ПРОТЕТИКУ</t>
  </si>
  <si>
    <t>КЛИНИЧКИ ЦEНТАР СРБИЈЕ</t>
  </si>
  <si>
    <t xml:space="preserve">јул-децембар
 2007 </t>
  </si>
  <si>
    <t>јануар-децембар 
2009</t>
  </si>
  <si>
    <t>јул-децембар 
2011.</t>
  </si>
  <si>
    <t>ЗДРАВСТВЕНА
УСТАНОВА</t>
  </si>
  <si>
    <t>КБЦ "ДР ДРАГИША МИШОВИЋ-ДЕДИЊЕ"</t>
  </si>
  <si>
    <t>ИНСТИТУТ ЗА КАРДИОВАСКУЛАРНЕ БОЛЕСТИ "ДЕДИЊЕ"</t>
  </si>
  <si>
    <t>КЛИНИКА ЗА РЕХАБИЛИТАЦИЈУ "ДР М.ЗОТОВИЋ"</t>
  </si>
  <si>
    <t>УКУПАН БРОЈ ПРВИХ ПРЕГЛЕДА -ИНТЕРНА МЕДИЦИНА</t>
  </si>
  <si>
    <t>БРОЈ ПАЦИЈЕНАТА КОЈИ СУ ИМАЛИ ЗАКАЗАН ПРВИ ПРЕГЛЕД  -ИНТЕРНА МЕДИЦИНА</t>
  </si>
  <si>
    <t>УКУПНА ДУЖИНА ЧЕКАЊА НА ЗАКАЗАН ПРВИ ПРЕГЛЕД (ДАНИ)  - ИНТЕРНА МЕДИЦИНА</t>
  </si>
  <si>
    <t>ПРОСЕЧНА ДУЖИНА ЧЕКАЊА НА ЗАКАЗАН ПРВИ ПРЕГЛЕД (ДАНИ)  - ИНТЕРНА МЕДИЦИНА</t>
  </si>
  <si>
    <t>УКУПАН БРОЈ ПРЕГЛЕДА  - ИНТЕРНА МЕДИЦИНА</t>
  </si>
  <si>
    <t>УКУПАН БРОЈ ЗАКАЗАНИХ ПРЕГЛЕДА  - ИНТЕРНА МЕДИЦИНА</t>
  </si>
  <si>
    <t>ПРОЦЕНАТ ЗАКАЗАНИХ ПОСЕТА У ОДНОСУ НА УКУПАН БРОЈ  ПОСЕТА  - ИНТЕРНА МЕДИЦИНА</t>
  </si>
  <si>
    <t>ПРОЦЕНАТ ПАЦИЈЕНАТА КОЈИ СУ ПРИМЉЕНИ КОД ЛЕКАРА У РОКУ ОД 30 МИН ОД ВРЕМЕНА ЗАКАЗАНОГ ТЕРМИНА  - ИНТЕРНА МЕДИЦИНА</t>
  </si>
  <si>
    <t>УКУПАН БРОЈ САТИ У НЕДЕЉИ КАДА СЛУЖБА РАДИ ПОПОДНЕ  - ИНТЕРНА МЕДИЦИНА</t>
  </si>
  <si>
    <t>БРОЈ ДАНА У МЕСЕЦУ КАДА ЈЕ ОМОГУЋЕНО ЗАКАЗИВАЊЕ СПЕЦИЈАЛИСТИЧКО-КОНСУЛТАТИВНОГ ПРЕГЛЕДА  - ИНТЕРНА МЕДИЦИНА</t>
  </si>
  <si>
    <t>*ЗБОГ ПРОМЕНЕ ПРАВИЛНИКА О ПОКАЗАТЕЉИМА КВАЛИТЕТА, ОВАЈ ПОКАЗАТЕЉ СЕ ВИШЕ НЕ ПРАТИ</t>
  </si>
  <si>
    <t>БРОЈ ПАЦИЈЕНАТА КОЈИ СУ ПРЕГЛЕДАНИ У 
РОКУ ОД 30 МИН ОД ВРЕМЕНА ЗАКАЗАНОГ ТЕРМИНА  - ИНТЕРНА МЕДИЦИНА</t>
  </si>
  <si>
    <t>Овај показатељ се прати од  1. јула 2011. године</t>
  </si>
  <si>
    <t>КЛИНИКА ЗА ПСИХИЈАТРИЈСКЕ БОЛЕСТИ "ДР Л. ЛАЗАРЕВИЋ"</t>
  </si>
  <si>
    <t>СТРАНА 35</t>
  </si>
  <si>
    <t>СТРАНА 37</t>
  </si>
  <si>
    <t>СТРАНА 38</t>
  </si>
  <si>
    <t>СТРАНА 39</t>
  </si>
  <si>
    <t>СТРАНА 41</t>
  </si>
  <si>
    <t>СТРАНА 40</t>
  </si>
  <si>
    <t>СТРАНА 46</t>
  </si>
  <si>
    <t>јануар-децембар 
2010</t>
  </si>
  <si>
    <t>јул-децембар 
2011</t>
  </si>
  <si>
    <t>Ред.
бр.</t>
  </si>
  <si>
    <t>јануар-децембар 
2012</t>
  </si>
  <si>
    <t>јануар-децембар 
2013</t>
  </si>
  <si>
    <t>јануар-децембар 
2014</t>
  </si>
  <si>
    <t>јануар-децембар 
2015</t>
  </si>
  <si>
    <t>јануар-децембар 
2016    *</t>
  </si>
  <si>
    <t>јануар-децембар 2017</t>
  </si>
  <si>
    <t>ВМА - ВОЈНОМЕДИЦИНСКА АКАДЕМИЈА - БЕОГРАД</t>
  </si>
  <si>
    <t>КЛИНИКА ЗА НЕУРОЛОГИЈУ И ПСИЈХИЈАТРИЈУ ЗА ДЕЦУ И ОМЛАДИНУ</t>
  </si>
  <si>
    <t>ЗАВОД ЗА ПСИХОФИЗИОЛ. ПОРЕМЕЋАЈЕ И ГОВОРНУ ПАТОЛО. "ПРОФ. ДР ЦВЕТКО БРАЈОВИЋ"</t>
  </si>
  <si>
    <t>ЗАВОД ЗА ЗДРАВСТВЕНУ ЗАШТИТУ СТУДЕНАТА</t>
  </si>
  <si>
    <t>Д.З-"ДР Ђ.КОВАЧЕВИЋ"ЛАЗАРЕВАЦ-ВАНБОЛНИЧКО ПОРОДИЛИШТЕ</t>
  </si>
  <si>
    <t>ИНСТИТУТ ЗА МЕД.РАДА СРБИЈЕ "ДР ДРАГОМИР КАРАЈОВИЋ"</t>
  </si>
  <si>
    <t>* Уведен је нови Интегрисани здравствено информациони систем (ИЗИС), заказивање спец. прегледа у секундарним и терцијарним установама обавља се преко изабраног лекара у дом. здравља.</t>
  </si>
  <si>
    <t>јануар- децембар 
2008</t>
  </si>
  <si>
    <t>јануар-децембар 
2016 **</t>
  </si>
  <si>
    <t>** Уведен је нови Интегрисани здравствено информациони систем (ИЗИС), заказивање специјалистичких прегледа у секундарним и терцијарним установама обавља се преко изабраног лекара у домо.здрав.</t>
  </si>
  <si>
    <t xml:space="preserve">Табела </t>
  </si>
  <si>
    <t xml:space="preserve">СТРАНА </t>
  </si>
  <si>
    <t>ПРОЦЕНАТ ЗАКАЗАНИХ ПРВИХ ПОСЕТА У ОДНОСУ НА УКУПАН БРОЈ ПРВИХ ПОСЕТА  - ИНТЕРНА МЕДИЦИНА*</t>
  </si>
  <si>
    <t>СТРАНА 45</t>
  </si>
  <si>
    <t>ТАБЕЛА</t>
  </si>
  <si>
    <t>( *ЗБОГ ПРОМЕНЕ ПРАВИЛНИКА О ПОКАЗАТЕЉИМА КВАЛИТЕТА, ОВАЈ ПОКАЗАТЕЉ СЕ ВИШЕ НЕ ПРАТИ )</t>
  </si>
  <si>
    <t>ТАБЕЛА 35</t>
  </si>
  <si>
    <t>ТАБЕЛА 36</t>
  </si>
  <si>
    <t>ТАБЕЛА 37</t>
  </si>
  <si>
    <t>ТАБЕЛА 38</t>
  </si>
  <si>
    <t>ТАБЕЛА 39</t>
  </si>
  <si>
    <t>ТАБЕЛА 40</t>
  </si>
  <si>
    <t>ТАБЕЛА 41</t>
  </si>
  <si>
    <t>ТАБЕЛА 42</t>
  </si>
  <si>
    <t>СТРАНА 42</t>
  </si>
  <si>
    <t>ТАБЕЛА 43</t>
  </si>
  <si>
    <t>ТАБЕЛА 44</t>
  </si>
  <si>
    <t>ТАБЕЛА 45</t>
  </si>
  <si>
    <t>ТАБЕЛА 46</t>
  </si>
  <si>
    <t>3  -   ИНТЕРНИСТИЧКЕ ГРАНЕ СПЕЦИЈАЛИСТИЧКИ ПРЕГЛЕДИ</t>
  </si>
  <si>
    <t>Ред.бр.</t>
  </si>
  <si>
    <t>ЗДРАВСТВЕНА
 УСТАНОВА</t>
  </si>
  <si>
    <t>јануар-децембар
 2009</t>
  </si>
  <si>
    <t>јануар-децембар
 2010</t>
  </si>
  <si>
    <t>јул-децембар
 2011</t>
  </si>
  <si>
    <t>јануар-децембар
 2012</t>
  </si>
  <si>
    <t>јануар-децембар
 2013</t>
  </si>
  <si>
    <t>јануар-децембар
 2014</t>
  </si>
  <si>
    <t>јануар-децембар
 2015</t>
  </si>
  <si>
    <t>јануар-децембар
 2016</t>
  </si>
  <si>
    <t>1 - КЛИНИЧКИ ЦEНТАР СРБИЈЕ</t>
  </si>
  <si>
    <t>2 - КБЦ "ДР ДРАГИША МИШОВИЋ-ДЕДИЊЕ"</t>
  </si>
  <si>
    <t>3 - КБЦ "ЗВЕЗДАРА"</t>
  </si>
  <si>
    <t>4 - КБЦ "ЗЕМУН"</t>
  </si>
  <si>
    <t>5 - КБЦ "БЕЖАНИЈСКА КОСА"</t>
  </si>
  <si>
    <t>6 - ИНСТИТУТ ЗА КАРДИОВАСКУЛАРНЕ БОЛЕСТИ "ДЕДИЊЕ"</t>
  </si>
  <si>
    <t>12 - ИНСТИТУТ ЗА ОНКОЛОГИЈУ И РАДИОЛОГИЈУ СРБИЈЕ</t>
  </si>
  <si>
    <t xml:space="preserve">ТАБЕЛА </t>
  </si>
  <si>
    <t>7 - ГАК "НАРОДНИ ФРОНТ"</t>
  </si>
  <si>
    <t>14 - ИНСТИТУТ ЗА РЕУМАТОЛОГИЈУ</t>
  </si>
  <si>
    <t>15 - СПЕЦИЈАЛНА БОЛНИЦА ЗА ЦЕРЕБРОВАСКУЛАРНЕ БОЛЕСТИ "СВЕТИ САВА"</t>
  </si>
  <si>
    <t>16 - КЛИНИКА ЗА ПСИХИЈАТРИЈСКЕ БОЛЕСТИ "ДР Л. ЛАЗАРЕВИЋ"</t>
  </si>
  <si>
    <t>19 - СПЕЦИЈАЛНА БОЛНИЦА ЗА ИНТЕРНЕ БОЛЕСТИ МЛАДЕНОВАЦ</t>
  </si>
  <si>
    <t>21 - ИНСТИТУТ ЗА РЕХАБИЛИТАЦИЈУ</t>
  </si>
  <si>
    <t>22 - КЛИНИКА ЗА РЕХАБИЛИТАЦИЈУ "ДР М.ЗОТОВИЋ"</t>
  </si>
  <si>
    <t>24 - СПЕЦИЈАЛНА БОЛНИЦА ЗА РЕХАБИЛИТАЦИЈУ И ОРТОПЕДСКУ ПРОТЕТИКУ</t>
  </si>
  <si>
    <t>27 - СПЕЦИЈАЛНА БОЛНИЦА ЗА ЕНДЕМСКУ НЕФРОПАТИЈУ  ЛАЗАРЕВАЦ</t>
  </si>
  <si>
    <t>СТРАНА 36</t>
  </si>
  <si>
    <t>јануар-децембар 2016 *</t>
  </si>
  <si>
    <t>БРОЈ ПАЦИЈЕНАТА КОЈИ СУ ИМАЛИ ЗАКАЗАН ПРВИ ПРЕГЛЕД  - ИНТЕРНА МЕДИЦИНА</t>
  </si>
  <si>
    <t>УКУПАН БРОЈ ПРВИХ ПРЕГЛЕДА - ИНТЕРНА МЕДИЦИНА</t>
  </si>
  <si>
    <t>* Уведен је нови Интегрисани здравствено информациони систем (ИЗИС), заказивање специјалистичких прегледа у секундарним и терцијарним установама обавља се преко изабраног лекара у домо.здрав.</t>
  </si>
  <si>
    <t>јануар-децембар 2016*</t>
  </si>
  <si>
    <t>СТРАНА 43</t>
  </si>
  <si>
    <t>СТРАНА 44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</si>
</sst>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  <numFmt numFmtId="227" formatCode="#,##0.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9.5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0"/>
      <color indexed="8"/>
      <name val="Arial Narrow"/>
      <family val="2"/>
    </font>
    <font>
      <b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9.5"/>
      <color indexed="10"/>
      <name val="Arial Narrow"/>
      <family val="2"/>
    </font>
    <font>
      <b/>
      <i/>
      <sz val="8"/>
      <color indexed="10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9.5"/>
      <color rgb="FFFF0000"/>
      <name val="Arial Narrow"/>
      <family val="2"/>
    </font>
    <font>
      <b/>
      <i/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9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61" fillId="33" borderId="12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6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61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6" fillId="7" borderId="10" xfId="0" applyNumberFormat="1" applyFont="1" applyFill="1" applyBorder="1" applyAlignment="1">
      <alignment horizontal="center" vertical="center"/>
    </xf>
    <xf numFmtId="3" fontId="59" fillId="7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59" fillId="0" borderId="0" xfId="0" applyFont="1" applyAlignment="1">
      <alignment/>
    </xf>
    <xf numFmtId="0" fontId="12" fillId="33" borderId="0" xfId="0" applyFont="1" applyFill="1" applyAlignment="1" applyProtection="1">
      <alignment vertical="center"/>
      <protection locked="0"/>
    </xf>
    <xf numFmtId="0" fontId="61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/>
    </xf>
    <xf numFmtId="3" fontId="59" fillId="0" borderId="10" xfId="0" applyNumberFormat="1" applyFont="1" applyFill="1" applyBorder="1" applyAlignment="1">
      <alignment horizontal="center" vertical="center"/>
    </xf>
    <xf numFmtId="3" fontId="59" fillId="0" borderId="10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59" fillId="33" borderId="10" xfId="0" applyNumberFormat="1" applyFont="1" applyFill="1" applyBorder="1" applyAlignment="1">
      <alignment horizontal="center" vertical="center"/>
    </xf>
    <xf numFmtId="3" fontId="59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9" fillId="0" borderId="10" xfId="0" applyFont="1" applyBorder="1" applyAlignment="1">
      <alignment/>
    </xf>
    <xf numFmtId="3" fontId="7" fillId="7" borderId="10" xfId="0" applyNumberFormat="1" applyFont="1" applyFill="1" applyBorder="1" applyAlignment="1">
      <alignment horizontal="center" vertical="center"/>
    </xf>
    <xf numFmtId="3" fontId="61" fillId="7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12" fillId="33" borderId="16" xfId="0" applyNumberFormat="1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/>
    </xf>
    <xf numFmtId="3" fontId="12" fillId="33" borderId="18" xfId="0" applyNumberFormat="1" applyFont="1" applyFill="1" applyBorder="1" applyAlignment="1">
      <alignment horizontal="center" vertical="center" wrapText="1"/>
    </xf>
    <xf numFmtId="3" fontId="7" fillId="33" borderId="19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3" fontId="7" fillId="33" borderId="17" xfId="0" applyNumberFormat="1" applyFont="1" applyFill="1" applyBorder="1" applyAlignment="1">
      <alignment horizontal="center" vertical="center"/>
    </xf>
    <xf numFmtId="3" fontId="7" fillId="33" borderId="17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33" borderId="0" xfId="0" applyFont="1" applyFill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17" fillId="33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vertical="center"/>
    </xf>
    <xf numFmtId="3" fontId="12" fillId="0" borderId="1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9" fillId="7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3" fontId="7" fillId="7" borderId="11" xfId="0" applyNumberFormat="1" applyFont="1" applyFill="1" applyBorder="1" applyAlignment="1">
      <alignment horizontal="center" vertical="center" wrapText="1"/>
    </xf>
    <xf numFmtId="3" fontId="7" fillId="7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3" fontId="12" fillId="7" borderId="10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227" fontId="7" fillId="7" borderId="11" xfId="0" applyNumberFormat="1" applyFont="1" applyFill="1" applyBorder="1" applyAlignment="1">
      <alignment horizontal="center" vertical="center" wrapText="1"/>
    </xf>
    <xf numFmtId="227" fontId="6" fillId="7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6" fillId="33" borderId="13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center" vertical="center"/>
      <protection locked="0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1" fillId="33" borderId="19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9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15" fillId="33" borderId="0" xfId="0" applyFont="1" applyFill="1" applyAlignment="1">
      <alignment horizontal="center" vertical="center"/>
    </xf>
    <xf numFmtId="0" fontId="15" fillId="0" borderId="2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3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216" fontId="41" fillId="33" borderId="11" xfId="0" applyNumberFormat="1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center" vertical="center"/>
    </xf>
    <xf numFmtId="216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227" fontId="6" fillId="7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djelija.neskovic\My%20Documents\KVALITET\2017\ZA%20SAJT_2016\15.%20Tabelarni%20prikaz\KVALITET%20vremenske%20serije%202016\3%20INTERNA%20specijalisticki%20pregledi%202007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5 tabela"/>
      <sheetName val="36 tabela"/>
      <sheetName val="37 tabela"/>
      <sheetName val="38 tabela"/>
      <sheetName val="39 tabela"/>
      <sheetName val="40 tabela"/>
      <sheetName val="41 tabela"/>
      <sheetName val="42 tabela"/>
      <sheetName val="43 tabela"/>
      <sheetName val="44 tabela"/>
      <sheetName val="45 tabela"/>
      <sheetName val="46 tabela"/>
    </sheetNames>
    <sheetDataSet>
      <sheetData sheetId="1">
        <row r="7">
          <cell r="C7">
            <v>20407</v>
          </cell>
          <cell r="D7">
            <v>32018</v>
          </cell>
          <cell r="E7">
            <v>19856</v>
          </cell>
          <cell r="F7">
            <v>21810</v>
          </cell>
        </row>
        <row r="8">
          <cell r="C8">
            <v>18397</v>
          </cell>
          <cell r="D8">
            <v>40932</v>
          </cell>
          <cell r="E8">
            <v>42906</v>
          </cell>
          <cell r="F8">
            <v>47253</v>
          </cell>
        </row>
        <row r="9">
          <cell r="C9">
            <v>35782</v>
          </cell>
          <cell r="D9">
            <v>68010</v>
          </cell>
          <cell r="E9">
            <v>67490</v>
          </cell>
          <cell r="F9">
            <v>57542</v>
          </cell>
        </row>
        <row r="10">
          <cell r="C10">
            <v>27542</v>
          </cell>
          <cell r="D10">
            <v>23090</v>
          </cell>
          <cell r="E10">
            <v>23907</v>
          </cell>
          <cell r="F10">
            <v>22193</v>
          </cell>
        </row>
        <row r="11">
          <cell r="C11">
            <v>5208</v>
          </cell>
          <cell r="D11">
            <v>18970</v>
          </cell>
          <cell r="E11">
            <v>21242</v>
          </cell>
          <cell r="F11">
            <v>18750</v>
          </cell>
        </row>
        <row r="12">
          <cell r="C12">
            <v>7079</v>
          </cell>
          <cell r="D12">
            <v>27447</v>
          </cell>
          <cell r="E12">
            <v>14169</v>
          </cell>
          <cell r="F12">
            <v>13763</v>
          </cell>
        </row>
        <row r="14">
          <cell r="C14">
            <v>5106</v>
          </cell>
          <cell r="D14">
            <v>6581</v>
          </cell>
          <cell r="E14">
            <v>10083</v>
          </cell>
          <cell r="F14">
            <v>10684</v>
          </cell>
        </row>
      </sheetData>
      <sheetData sheetId="2">
        <row r="7">
          <cell r="C7">
            <v>18851</v>
          </cell>
          <cell r="D7">
            <v>19117</v>
          </cell>
          <cell r="E7">
            <v>6360</v>
          </cell>
          <cell r="F7">
            <v>12637</v>
          </cell>
        </row>
        <row r="8">
          <cell r="C8">
            <v>10413</v>
          </cell>
          <cell r="D8">
            <v>23657</v>
          </cell>
          <cell r="E8">
            <v>26249</v>
          </cell>
          <cell r="F8">
            <v>32663</v>
          </cell>
        </row>
        <row r="9">
          <cell r="C9">
            <v>18137</v>
          </cell>
          <cell r="D9">
            <v>43099</v>
          </cell>
          <cell r="E9">
            <v>41779</v>
          </cell>
          <cell r="F9">
            <v>39166</v>
          </cell>
        </row>
        <row r="10">
          <cell r="C10">
            <v>12438</v>
          </cell>
          <cell r="D10">
            <v>13727</v>
          </cell>
          <cell r="E10">
            <v>8315</v>
          </cell>
          <cell r="F10">
            <v>12531</v>
          </cell>
        </row>
        <row r="11">
          <cell r="C11">
            <v>2126</v>
          </cell>
          <cell r="D11">
            <v>6479</v>
          </cell>
          <cell r="E11">
            <v>6222</v>
          </cell>
          <cell r="F11">
            <v>5482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4">
          <cell r="C14">
            <v>896</v>
          </cell>
          <cell r="D14">
            <v>2817</v>
          </cell>
          <cell r="E14">
            <v>1012</v>
          </cell>
          <cell r="F14">
            <v>1151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5:R21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7.7109375" style="91" customWidth="1"/>
    <col min="2" max="2" width="70.7109375" style="92" customWidth="1"/>
    <col min="3" max="12" width="7.7109375" style="92" customWidth="1"/>
    <col min="13" max="16384" width="9.140625" style="92" customWidth="1"/>
  </cols>
  <sheetData>
    <row r="1" ht="19.5" customHeight="1"/>
    <row r="2" ht="19.5" customHeight="1"/>
    <row r="3" ht="19.5" customHeight="1"/>
    <row r="4" ht="19.5" customHeight="1"/>
    <row r="5" spans="1:2" ht="19.5" customHeight="1">
      <c r="A5" s="93" t="s">
        <v>71</v>
      </c>
      <c r="B5" s="94" t="s">
        <v>86</v>
      </c>
    </row>
    <row r="6" ht="19.5" customHeight="1">
      <c r="A6" s="93"/>
    </row>
    <row r="7" spans="1:2" ht="19.5" customHeight="1">
      <c r="A7" s="93">
        <v>35</v>
      </c>
      <c r="B7" s="95" t="s">
        <v>31</v>
      </c>
    </row>
    <row r="8" spans="1:13" ht="19.5" customHeight="1">
      <c r="A8" s="93">
        <v>36</v>
      </c>
      <c r="B8" s="96" t="s">
        <v>27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ht="19.5" customHeight="1">
      <c r="A9" s="93">
        <v>37</v>
      </c>
      <c r="B9" s="96" t="s">
        <v>28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19.5" customHeight="1">
      <c r="A10" s="93">
        <v>38</v>
      </c>
      <c r="B10" s="96" t="s">
        <v>29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ht="19.5" customHeight="1">
      <c r="A11" s="93">
        <v>39</v>
      </c>
      <c r="B11" s="96" t="s">
        <v>32</v>
      </c>
      <c r="C11" s="96"/>
      <c r="D11" s="96"/>
      <c r="E11" s="96"/>
      <c r="F11" s="96"/>
      <c r="G11" s="96"/>
      <c r="H11" s="96"/>
      <c r="I11" s="96"/>
      <c r="J11" s="96"/>
      <c r="K11" s="97"/>
      <c r="L11" s="97"/>
      <c r="M11" s="97"/>
    </row>
    <row r="12" spans="1:13" ht="19.5" customHeight="1">
      <c r="A12" s="93">
        <v>40</v>
      </c>
      <c r="B12" s="95" t="s">
        <v>38</v>
      </c>
      <c r="C12" s="95"/>
      <c r="D12" s="95"/>
      <c r="E12" s="95"/>
      <c r="F12" s="95"/>
      <c r="G12" s="95"/>
      <c r="H12" s="95"/>
      <c r="I12" s="95"/>
      <c r="J12" s="95"/>
      <c r="K12" s="97"/>
      <c r="L12" s="97"/>
      <c r="M12" s="97"/>
    </row>
    <row r="13" spans="1:13" ht="19.5" customHeight="1">
      <c r="A13" s="93">
        <v>41</v>
      </c>
      <c r="B13" s="96" t="s">
        <v>30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19.5" customHeight="1">
      <c r="A14" s="93">
        <v>42</v>
      </c>
      <c r="B14" s="96" t="s">
        <v>69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ht="12" customHeight="1">
      <c r="A15" s="93"/>
      <c r="B15" s="80" t="s">
        <v>72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1:13" ht="19.5" customHeight="1">
      <c r="A16" s="93">
        <v>43</v>
      </c>
      <c r="B16" s="95" t="s">
        <v>33</v>
      </c>
      <c r="C16" s="95"/>
      <c r="D16" s="95"/>
      <c r="E16" s="95"/>
      <c r="F16" s="95"/>
      <c r="G16" s="95"/>
      <c r="H16" s="95"/>
      <c r="I16" s="95"/>
      <c r="J16" s="95"/>
      <c r="K16" s="97"/>
      <c r="L16" s="97"/>
      <c r="M16" s="97"/>
    </row>
    <row r="17" spans="1:13" ht="19.5" customHeight="1">
      <c r="A17" s="93">
        <v>44</v>
      </c>
      <c r="B17" s="95" t="s">
        <v>34</v>
      </c>
      <c r="C17" s="95"/>
      <c r="D17" s="95"/>
      <c r="E17" s="95"/>
      <c r="F17" s="95"/>
      <c r="G17" s="95"/>
      <c r="H17" s="95"/>
      <c r="I17" s="95"/>
      <c r="J17" s="95"/>
      <c r="K17" s="97"/>
      <c r="L17" s="97"/>
      <c r="M17" s="97"/>
    </row>
    <row r="18" spans="1:13" ht="19.5" customHeight="1">
      <c r="A18" s="93">
        <v>45</v>
      </c>
      <c r="B18" s="96" t="s">
        <v>35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3" ht="19.5" customHeight="1">
      <c r="A19" s="93">
        <v>46</v>
      </c>
      <c r="B19" s="96" t="s">
        <v>36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ht="19.5" customHeight="1"/>
    <row r="21" spans="2:18" ht="19.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79"/>
      <c r="P21" s="79"/>
      <c r="Q21" s="79"/>
      <c r="R21" s="79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printOptions/>
  <pageMargins left="0.5" right="0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P30"/>
  <sheetViews>
    <sheetView showGridLines="0" zoomScale="90" zoomScaleNormal="90" zoomScalePageLayoutView="0" workbookViewId="0" topLeftCell="A8">
      <selection activeCell="C25" sqref="C25:F25"/>
    </sheetView>
  </sheetViews>
  <sheetFormatPr defaultColWidth="9.140625" defaultRowHeight="12.75"/>
  <cols>
    <col min="1" max="1" width="3.7109375" style="101" customWidth="1"/>
    <col min="2" max="2" width="50.7109375" style="101" customWidth="1"/>
    <col min="3" max="13" width="7.7109375" style="101" customWidth="1"/>
    <col min="14" max="15" width="8.7109375" style="101" customWidth="1"/>
    <col min="16" max="16384" width="9.140625" style="101" customWidth="1"/>
  </cols>
  <sheetData>
    <row r="1" ht="19.5" customHeight="1"/>
    <row r="2" spans="1:13" s="102" customFormat="1" ht="19.5" customHeight="1">
      <c r="A2" s="144" t="s">
        <v>69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9.5" customHeight="1">
      <c r="A3" s="103"/>
      <c r="B3" s="104"/>
      <c r="C3" s="104"/>
      <c r="D3" s="104"/>
      <c r="E3" s="104"/>
      <c r="F3" s="104"/>
      <c r="J3" s="105"/>
      <c r="K3" s="105"/>
      <c r="L3" s="105"/>
      <c r="M3" s="106" t="s">
        <v>80</v>
      </c>
    </row>
    <row r="4" spans="1:16" ht="19.5" customHeight="1">
      <c r="A4" s="134" t="s">
        <v>87</v>
      </c>
      <c r="B4" s="142" t="s">
        <v>88</v>
      </c>
      <c r="C4" s="134" t="s">
        <v>20</v>
      </c>
      <c r="D4" s="134" t="s">
        <v>64</v>
      </c>
      <c r="E4" s="134" t="s">
        <v>89</v>
      </c>
      <c r="F4" s="134" t="s">
        <v>90</v>
      </c>
      <c r="G4" s="134" t="s">
        <v>91</v>
      </c>
      <c r="H4" s="134" t="s">
        <v>92</v>
      </c>
      <c r="I4" s="134" t="s">
        <v>93</v>
      </c>
      <c r="J4" s="134" t="s">
        <v>94</v>
      </c>
      <c r="K4" s="134" t="s">
        <v>95</v>
      </c>
      <c r="L4" s="134" t="s">
        <v>119</v>
      </c>
      <c r="M4" s="134" t="s">
        <v>56</v>
      </c>
      <c r="N4" s="164"/>
      <c r="O4" s="165"/>
      <c r="P4" s="165"/>
    </row>
    <row r="5" spans="1:16" ht="19.5" customHeight="1">
      <c r="A5" s="134"/>
      <c r="B5" s="143"/>
      <c r="C5" s="135"/>
      <c r="D5" s="135"/>
      <c r="E5" s="136"/>
      <c r="F5" s="136"/>
      <c r="G5" s="136"/>
      <c r="H5" s="136"/>
      <c r="I5" s="136"/>
      <c r="J5" s="136"/>
      <c r="K5" s="136"/>
      <c r="L5" s="134"/>
      <c r="M5" s="136"/>
      <c r="N5" s="164"/>
      <c r="O5" s="165"/>
      <c r="P5" s="165"/>
    </row>
    <row r="6" spans="1:13" s="107" customFormat="1" ht="15" customHeight="1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</row>
    <row r="7" spans="1:13" ht="15" customHeight="1">
      <c r="A7" s="4">
        <v>1</v>
      </c>
      <c r="B7" s="7" t="s">
        <v>97</v>
      </c>
      <c r="C7" s="177">
        <f>'[1]37 tabela'!C7/'[1]36 tabela'!C7*100</f>
        <v>92.37516538442692</v>
      </c>
      <c r="D7" s="177">
        <f>'[1]37 tabela'!D7/'[1]36 tabela'!D7*100</f>
        <v>59.70703979011805</v>
      </c>
      <c r="E7" s="177">
        <f>'[1]37 tabela'!E7/'[1]36 tabela'!E7*100</f>
        <v>32.030620467365026</v>
      </c>
      <c r="F7" s="178">
        <f>'[1]37 tabela'!F7/'[1]36 tabela'!F7*100</f>
        <v>57.941311325080235</v>
      </c>
      <c r="G7" s="8"/>
      <c r="H7" s="8"/>
      <c r="I7" s="8"/>
      <c r="J7" s="8"/>
      <c r="K7" s="69"/>
      <c r="L7" s="69"/>
      <c r="M7" s="68"/>
    </row>
    <row r="8" spans="1:13" ht="15" customHeight="1">
      <c r="A8" s="4">
        <v>2</v>
      </c>
      <c r="B8" s="7" t="s">
        <v>98</v>
      </c>
      <c r="C8" s="179">
        <f>'[1]37 tabela'!C8/'[1]36 tabela'!C8*100</f>
        <v>56.60161982931999</v>
      </c>
      <c r="D8" s="179">
        <f>'[1]37 tabela'!D8/'[1]36 tabela'!D8*100</f>
        <v>57.79585654255839</v>
      </c>
      <c r="E8" s="179">
        <f>'[1]37 tabela'!E8/'[1]36 tabela'!E8*100</f>
        <v>61.177923833496486</v>
      </c>
      <c r="F8" s="180">
        <f>'[1]37 tabela'!F8/'[1]36 tabela'!F8*100</f>
        <v>69.12365352464394</v>
      </c>
      <c r="G8" s="11"/>
      <c r="H8" s="11"/>
      <c r="I8" s="11"/>
      <c r="J8" s="11"/>
      <c r="K8" s="14"/>
      <c r="L8" s="14"/>
      <c r="M8" s="108"/>
    </row>
    <row r="9" spans="1:13" ht="15" customHeight="1">
      <c r="A9" s="4">
        <v>3</v>
      </c>
      <c r="B9" s="13" t="s">
        <v>99</v>
      </c>
      <c r="C9" s="179">
        <f>'[1]37 tabela'!C9/'[1]36 tabela'!C9*100</f>
        <v>50.68749650662344</v>
      </c>
      <c r="D9" s="179">
        <f>'[1]37 tabela'!D9/'[1]36 tabela'!D9*100</f>
        <v>63.37156300544038</v>
      </c>
      <c r="E9" s="179">
        <f>'[1]37 tabela'!E9/'[1]36 tabela'!E9*100</f>
        <v>61.90398577567046</v>
      </c>
      <c r="F9" s="180">
        <f>'[1]37 tabela'!F9/'[1]36 tabela'!F9*100</f>
        <v>68.06506551736123</v>
      </c>
      <c r="G9" s="11"/>
      <c r="H9" s="11"/>
      <c r="I9" s="11"/>
      <c r="J9" s="11"/>
      <c r="K9" s="14"/>
      <c r="L9" s="14"/>
      <c r="M9" s="108"/>
    </row>
    <row r="10" spans="1:13" ht="15" customHeight="1">
      <c r="A10" s="4">
        <v>4</v>
      </c>
      <c r="B10" s="13" t="s">
        <v>100</v>
      </c>
      <c r="C10" s="179">
        <f>'[1]37 tabela'!C10/'[1]36 tabela'!C10*100</f>
        <v>45.160119090843075</v>
      </c>
      <c r="D10" s="179">
        <f>'[1]37 tabela'!D10/'[1]36 tabela'!D10*100</f>
        <v>59.44997834560416</v>
      </c>
      <c r="E10" s="179">
        <f>'[1]37 tabela'!E10/'[1]36 tabela'!E10*100</f>
        <v>34.780608190069856</v>
      </c>
      <c r="F10" s="180">
        <f>'[1]37 tabela'!F10/'[1]36 tabela'!F10*100</f>
        <v>56.4637498310278</v>
      </c>
      <c r="G10" s="14"/>
      <c r="H10" s="14"/>
      <c r="I10" s="14"/>
      <c r="J10" s="14"/>
      <c r="K10" s="14"/>
      <c r="L10" s="14"/>
      <c r="M10" s="108"/>
    </row>
    <row r="11" spans="1:13" ht="15" customHeight="1">
      <c r="A11" s="4">
        <v>5</v>
      </c>
      <c r="B11" s="7" t="s">
        <v>101</v>
      </c>
      <c r="C11" s="179">
        <f>'[1]37 tabela'!C11/'[1]36 tabela'!C11*100</f>
        <v>40.82181259600615</v>
      </c>
      <c r="D11" s="179">
        <f>'[1]37 tabela'!D11/'[1]36 tabela'!D11*100</f>
        <v>34.153927253558244</v>
      </c>
      <c r="E11" s="179">
        <f>'[1]37 tabela'!E11/'[1]36 tabela'!E11*100</f>
        <v>29.291027210243858</v>
      </c>
      <c r="F11" s="180">
        <f>'[1]37 tabela'!F11/'[1]36 tabela'!F11*100</f>
        <v>29.237333333333332</v>
      </c>
      <c r="G11" s="32"/>
      <c r="H11" s="32"/>
      <c r="I11" s="32"/>
      <c r="J11" s="32"/>
      <c r="K11" s="14"/>
      <c r="L11" s="14"/>
      <c r="M11" s="108"/>
    </row>
    <row r="12" spans="1:13" ht="15" customHeight="1">
      <c r="A12" s="4">
        <v>6</v>
      </c>
      <c r="B12" s="7" t="s">
        <v>102</v>
      </c>
      <c r="C12" s="179">
        <f>'[1]37 tabela'!C12/'[1]36 tabela'!C12*100</f>
        <v>0</v>
      </c>
      <c r="D12" s="179">
        <f>'[1]37 tabela'!D12/'[1]36 tabela'!D12*100</f>
        <v>0</v>
      </c>
      <c r="E12" s="179">
        <f>'[1]37 tabela'!E12/'[1]36 tabela'!E12*100</f>
        <v>0</v>
      </c>
      <c r="F12" s="180">
        <f>'[1]37 tabela'!F12/'[1]36 tabela'!F12*100</f>
        <v>0</v>
      </c>
      <c r="G12" s="11"/>
      <c r="H12" s="11"/>
      <c r="I12" s="11"/>
      <c r="J12" s="11"/>
      <c r="K12" s="14"/>
      <c r="L12" s="14"/>
      <c r="M12" s="108"/>
    </row>
    <row r="13" spans="1:13" ht="15" customHeight="1">
      <c r="A13" s="4">
        <v>7</v>
      </c>
      <c r="B13" s="13" t="s">
        <v>105</v>
      </c>
      <c r="C13" s="11"/>
      <c r="D13" s="11"/>
      <c r="E13" s="11"/>
      <c r="F13" s="14"/>
      <c r="G13" s="14"/>
      <c r="H13" s="14"/>
      <c r="I13" s="14"/>
      <c r="J13" s="14"/>
      <c r="K13" s="14"/>
      <c r="L13" s="14"/>
      <c r="M13" s="108"/>
    </row>
    <row r="14" spans="1:13" ht="15" customHeight="1">
      <c r="A14" s="4">
        <v>8</v>
      </c>
      <c r="B14" s="7" t="s">
        <v>103</v>
      </c>
      <c r="C14" s="179"/>
      <c r="D14" s="179"/>
      <c r="E14" s="179"/>
      <c r="F14" s="180"/>
      <c r="G14" s="47"/>
      <c r="H14" s="47"/>
      <c r="I14" s="47"/>
      <c r="J14" s="47"/>
      <c r="K14" s="47"/>
      <c r="L14" s="47"/>
      <c r="M14" s="109"/>
    </row>
    <row r="15" spans="1:13" ht="15" customHeight="1">
      <c r="A15" s="4">
        <v>9</v>
      </c>
      <c r="B15" s="7" t="s">
        <v>106</v>
      </c>
      <c r="C15" s="179">
        <f>'[1]37 tabela'!C12/'[1]36 tabela'!C12*100</f>
        <v>0</v>
      </c>
      <c r="D15" s="179">
        <f>'[1]37 tabela'!D12/'[1]36 tabela'!D12*100</f>
        <v>0</v>
      </c>
      <c r="E15" s="179">
        <f>'[1]37 tabela'!E12/'[1]36 tabela'!E12*100</f>
        <v>0</v>
      </c>
      <c r="F15" s="180">
        <f>'[1]37 tabela'!F12/'[1]36 tabela'!F12*100</f>
        <v>0</v>
      </c>
      <c r="G15" s="11"/>
      <c r="H15" s="11"/>
      <c r="I15" s="11"/>
      <c r="J15" s="11"/>
      <c r="K15" s="14"/>
      <c r="L15" s="14"/>
      <c r="M15" s="108"/>
    </row>
    <row r="16" spans="1:13" ht="24.75" customHeight="1">
      <c r="A16" s="4">
        <v>10</v>
      </c>
      <c r="B16" s="7" t="s">
        <v>107</v>
      </c>
      <c r="C16" s="179"/>
      <c r="D16" s="179"/>
      <c r="E16" s="179"/>
      <c r="F16" s="180"/>
      <c r="G16" s="11"/>
      <c r="H16" s="11"/>
      <c r="I16" s="11"/>
      <c r="J16" s="11"/>
      <c r="K16" s="14"/>
      <c r="L16" s="14"/>
      <c r="M16" s="108"/>
    </row>
    <row r="17" spans="1:13" ht="15" customHeight="1">
      <c r="A17" s="4">
        <v>11</v>
      </c>
      <c r="B17" s="7" t="s">
        <v>108</v>
      </c>
      <c r="C17" s="179"/>
      <c r="D17" s="179"/>
      <c r="E17" s="179"/>
      <c r="F17" s="179"/>
      <c r="G17" s="11"/>
      <c r="H17" s="11"/>
      <c r="I17" s="11"/>
      <c r="J17" s="11"/>
      <c r="K17" s="14"/>
      <c r="L17" s="14"/>
      <c r="M17" s="108"/>
    </row>
    <row r="18" spans="1:13" ht="15" customHeight="1">
      <c r="A18" s="4">
        <v>12</v>
      </c>
      <c r="B18" s="7" t="s">
        <v>109</v>
      </c>
      <c r="C18" s="179">
        <f>'[1]37 tabela'!C14/'[1]36 tabela'!C14*100</f>
        <v>17.54798276537407</v>
      </c>
      <c r="D18" s="179">
        <f>'[1]37 tabela'!D14/'[1]36 tabela'!D14*100</f>
        <v>42.80504482601428</v>
      </c>
      <c r="E18" s="179">
        <f>'[1]37 tabela'!E14/'[1]36 tabela'!E14*100</f>
        <v>10.03669542794803</v>
      </c>
      <c r="F18" s="180">
        <f>'[1]37 tabela'!F14/'[1]36 tabela'!F14*100</f>
        <v>10.77311868214152</v>
      </c>
      <c r="G18" s="11"/>
      <c r="H18" s="11"/>
      <c r="I18" s="11"/>
      <c r="J18" s="11"/>
      <c r="K18" s="14"/>
      <c r="L18" s="14"/>
      <c r="M18" s="108"/>
    </row>
    <row r="19" spans="1:13" ht="15" customHeight="1">
      <c r="A19" s="4">
        <v>13</v>
      </c>
      <c r="B19" s="7" t="s">
        <v>110</v>
      </c>
      <c r="C19" s="179">
        <v>41.975526532533245</v>
      </c>
      <c r="D19" s="179">
        <v>47.501204502649905</v>
      </c>
      <c r="E19" s="179">
        <v>50.20121881108428</v>
      </c>
      <c r="F19" s="180">
        <v>16.515337423312886</v>
      </c>
      <c r="G19" s="11"/>
      <c r="H19" s="11"/>
      <c r="I19" s="11"/>
      <c r="J19" s="11"/>
      <c r="K19" s="14"/>
      <c r="L19" s="14"/>
      <c r="M19" s="108"/>
    </row>
    <row r="20" spans="1:13" ht="15" customHeight="1">
      <c r="A20" s="4">
        <v>14</v>
      </c>
      <c r="B20" s="7" t="s">
        <v>111</v>
      </c>
      <c r="C20" s="179">
        <v>94.48552714979928</v>
      </c>
      <c r="D20" s="179">
        <v>88.96247240618102</v>
      </c>
      <c r="E20" s="179">
        <v>88.88396811337466</v>
      </c>
      <c r="F20" s="180">
        <v>84.27289656339936</v>
      </c>
      <c r="G20" s="11"/>
      <c r="H20" s="11"/>
      <c r="I20" s="11"/>
      <c r="J20" s="11"/>
      <c r="K20" s="14"/>
      <c r="L20" s="14"/>
      <c r="M20" s="108"/>
    </row>
    <row r="21" spans="1:13" ht="24.75" customHeight="1">
      <c r="A21" s="4">
        <v>15</v>
      </c>
      <c r="B21" s="7" t="s">
        <v>112</v>
      </c>
      <c r="C21" s="11"/>
      <c r="D21" s="11"/>
      <c r="E21" s="11"/>
      <c r="F21" s="11"/>
      <c r="G21" s="11"/>
      <c r="H21" s="11"/>
      <c r="I21" s="11"/>
      <c r="J21" s="11"/>
      <c r="K21" s="14"/>
      <c r="L21" s="14"/>
      <c r="M21" s="108"/>
    </row>
    <row r="22" spans="1:13" ht="15" customHeight="1">
      <c r="A22" s="4">
        <v>16</v>
      </c>
      <c r="B22" s="7" t="s">
        <v>113</v>
      </c>
      <c r="C22" s="11"/>
      <c r="D22" s="11"/>
      <c r="E22" s="11"/>
      <c r="F22" s="11"/>
      <c r="G22" s="11"/>
      <c r="H22" s="11"/>
      <c r="I22" s="11"/>
      <c r="J22" s="11"/>
      <c r="K22" s="14"/>
      <c r="L22" s="14"/>
      <c r="M22" s="108"/>
    </row>
    <row r="23" spans="1:13" ht="15" customHeight="1">
      <c r="A23" s="4">
        <v>17</v>
      </c>
      <c r="B23" s="7"/>
      <c r="C23" s="4"/>
      <c r="D23" s="4"/>
      <c r="E23" s="4"/>
      <c r="F23" s="100"/>
      <c r="G23" s="110"/>
      <c r="H23" s="110"/>
      <c r="I23" s="110"/>
      <c r="J23" s="110"/>
      <c r="K23" s="109"/>
      <c r="L23" s="109"/>
      <c r="M23" s="109"/>
    </row>
    <row r="24" spans="1:13" ht="15" customHeight="1">
      <c r="A24" s="4">
        <v>18</v>
      </c>
      <c r="B24" s="111"/>
      <c r="C24" s="181">
        <v>76.88614540466392</v>
      </c>
      <c r="D24" s="181">
        <v>73.48173239777401</v>
      </c>
      <c r="E24" s="181">
        <v>71.7557251908397</v>
      </c>
      <c r="F24" s="182">
        <v>76.93110647181628</v>
      </c>
      <c r="G24" s="110"/>
      <c r="H24" s="110"/>
      <c r="I24" s="110"/>
      <c r="J24" s="110"/>
      <c r="K24" s="109"/>
      <c r="L24" s="109"/>
      <c r="M24" s="109"/>
    </row>
    <row r="25" spans="1:13" s="112" customFormat="1" ht="19.5" customHeight="1">
      <c r="A25" s="141" t="s">
        <v>0</v>
      </c>
      <c r="B25" s="141"/>
      <c r="C25" s="183">
        <v>41.09459381758834</v>
      </c>
      <c r="D25" s="183">
        <v>38.443931296079356</v>
      </c>
      <c r="E25" s="183">
        <v>37.30687130289516</v>
      </c>
      <c r="F25" s="183">
        <v>36.650929061865526</v>
      </c>
      <c r="G25" s="17">
        <f aca="true" t="shared" si="0" ref="C25:M25">SUM(G7:G24)</f>
        <v>0</v>
      </c>
      <c r="H25" s="17">
        <f t="shared" si="0"/>
        <v>0</v>
      </c>
      <c r="I25" s="17">
        <f t="shared" si="0"/>
        <v>0</v>
      </c>
      <c r="J25" s="17">
        <f t="shared" si="0"/>
        <v>0</v>
      </c>
      <c r="K25" s="17">
        <f t="shared" si="0"/>
        <v>0</v>
      </c>
      <c r="L25" s="17">
        <f t="shared" si="0"/>
        <v>0</v>
      </c>
      <c r="M25" s="17">
        <f t="shared" si="0"/>
        <v>0</v>
      </c>
    </row>
    <row r="26" spans="1:13" ht="15" customHeight="1">
      <c r="A26" s="154" t="s">
        <v>118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</row>
    <row r="27" spans="1:13" ht="15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  <row r="28" spans="1:13" ht="15" customHeight="1">
      <c r="A28" s="166" t="s">
        <v>37</v>
      </c>
      <c r="B28" s="166"/>
      <c r="C28" s="166"/>
      <c r="D28" s="166"/>
      <c r="E28" s="166"/>
      <c r="F28" s="166"/>
      <c r="G28" s="166"/>
      <c r="H28" s="166"/>
      <c r="I28" s="166"/>
      <c r="J28" s="1"/>
      <c r="K28" s="1"/>
      <c r="L28" s="1"/>
      <c r="M28" s="1"/>
    </row>
    <row r="29" ht="15" customHeight="1"/>
    <row r="30" spans="1:14" ht="15" customHeight="1">
      <c r="A30" s="137" t="s">
        <v>81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1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9.5" customHeight="1"/>
  </sheetData>
  <sheetProtection/>
  <mergeCells count="19">
    <mergeCell ref="I4:I5"/>
    <mergeCell ref="A30:M30"/>
    <mergeCell ref="J4:J5"/>
    <mergeCell ref="K4:K5"/>
    <mergeCell ref="L4:L5"/>
    <mergeCell ref="M4:M5"/>
    <mergeCell ref="A25:B25"/>
    <mergeCell ref="A26:M27"/>
    <mergeCell ref="A28:I28"/>
    <mergeCell ref="N4:P5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S30"/>
  <sheetViews>
    <sheetView showGridLines="0" zoomScalePageLayoutView="0" workbookViewId="0" topLeftCell="A2">
      <selection activeCell="A28" sqref="A28"/>
    </sheetView>
  </sheetViews>
  <sheetFormatPr defaultColWidth="9.140625" defaultRowHeight="12.75"/>
  <cols>
    <col min="1" max="1" width="3.7109375" style="101" customWidth="1"/>
    <col min="2" max="2" width="50.7109375" style="101" customWidth="1"/>
    <col min="3" max="13" width="7.7109375" style="101" customWidth="1"/>
    <col min="14" max="16384" width="9.140625" style="101" customWidth="1"/>
  </cols>
  <sheetData>
    <row r="1" ht="19.5" customHeight="1"/>
    <row r="2" spans="1:19" s="102" customFormat="1" ht="19.5" customHeight="1">
      <c r="A2" s="138" t="s">
        <v>33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99"/>
      <c r="O2" s="99"/>
      <c r="P2" s="99"/>
      <c r="Q2" s="99"/>
      <c r="R2" s="99"/>
      <c r="S2" s="99"/>
    </row>
    <row r="3" spans="1:13" ht="19.5" customHeight="1">
      <c r="A3" s="103"/>
      <c r="B3" s="104"/>
      <c r="C3" s="104"/>
      <c r="D3" s="104"/>
      <c r="E3" s="104"/>
      <c r="F3" s="104"/>
      <c r="J3" s="105"/>
      <c r="K3" s="105"/>
      <c r="L3" s="105"/>
      <c r="M3" s="106" t="s">
        <v>82</v>
      </c>
    </row>
    <row r="4" spans="1:13" ht="19.5" customHeight="1">
      <c r="A4" s="159" t="s">
        <v>87</v>
      </c>
      <c r="B4" s="160" t="s">
        <v>88</v>
      </c>
      <c r="C4" s="159" t="s">
        <v>20</v>
      </c>
      <c r="D4" s="159" t="s">
        <v>64</v>
      </c>
      <c r="E4" s="159" t="s">
        <v>89</v>
      </c>
      <c r="F4" s="159" t="s">
        <v>90</v>
      </c>
      <c r="G4" s="159" t="s">
        <v>91</v>
      </c>
      <c r="H4" s="159" t="s">
        <v>92</v>
      </c>
      <c r="I4" s="159" t="s">
        <v>93</v>
      </c>
      <c r="J4" s="159" t="s">
        <v>94</v>
      </c>
      <c r="K4" s="159" t="s">
        <v>95</v>
      </c>
      <c r="L4" s="159" t="s">
        <v>119</v>
      </c>
      <c r="M4" s="159" t="s">
        <v>56</v>
      </c>
    </row>
    <row r="5" spans="1:13" ht="19.5" customHeight="1">
      <c r="A5" s="159"/>
      <c r="B5" s="141"/>
      <c r="C5" s="159"/>
      <c r="D5" s="159"/>
      <c r="E5" s="161"/>
      <c r="F5" s="161"/>
      <c r="G5" s="161"/>
      <c r="H5" s="161"/>
      <c r="I5" s="161"/>
      <c r="J5" s="161"/>
      <c r="K5" s="161"/>
      <c r="L5" s="161"/>
      <c r="M5" s="161"/>
    </row>
    <row r="6" spans="1:13" s="107" customFormat="1" ht="15" customHeight="1">
      <c r="A6" s="122">
        <v>0</v>
      </c>
      <c r="B6" s="122">
        <v>1</v>
      </c>
      <c r="C6" s="122">
        <v>2</v>
      </c>
      <c r="D6" s="122">
        <v>3</v>
      </c>
      <c r="E6" s="122">
        <v>4</v>
      </c>
      <c r="F6" s="122">
        <v>5</v>
      </c>
      <c r="G6" s="122">
        <v>6</v>
      </c>
      <c r="H6" s="122">
        <v>7</v>
      </c>
      <c r="I6" s="122">
        <v>8</v>
      </c>
      <c r="J6" s="122">
        <v>9</v>
      </c>
      <c r="K6" s="122">
        <v>10</v>
      </c>
      <c r="L6" s="122">
        <v>11</v>
      </c>
      <c r="M6" s="122">
        <v>12</v>
      </c>
    </row>
    <row r="7" spans="1:13" ht="15" customHeight="1">
      <c r="A7" s="122">
        <v>1</v>
      </c>
      <c r="B7" s="123" t="s">
        <v>97</v>
      </c>
      <c r="C7" s="124"/>
      <c r="D7" s="124"/>
      <c r="E7" s="124"/>
      <c r="F7" s="124"/>
      <c r="G7" s="130">
        <f>'TAB 39 '!G7/'TAB 35'!G7*100</f>
        <v>58.25085568800687</v>
      </c>
      <c r="H7" s="130">
        <f>'TAB 39 '!H7/'TAB 35'!H7*100</f>
        <v>68.61720389919121</v>
      </c>
      <c r="I7" s="130">
        <f>'TAB 39 '!I7/'TAB 35'!I7*100</f>
        <v>58.55107682490921</v>
      </c>
      <c r="J7" s="130">
        <f>'TAB 39 '!J7/'TAB 35'!J7*100</f>
        <v>59.3085783500621</v>
      </c>
      <c r="K7" s="130">
        <f>'TAB 39 '!K7/'TAB 35'!K7*100</f>
        <v>43.25382160255333</v>
      </c>
      <c r="L7" s="130">
        <f>'TAB 39 '!L7/'TAB 35'!L7*100</f>
        <v>0</v>
      </c>
      <c r="M7" s="130">
        <f>'TAB 39 '!M7/'TAB 35'!M7*100</f>
        <v>0</v>
      </c>
    </row>
    <row r="8" spans="1:13" ht="15" customHeight="1">
      <c r="A8" s="122">
        <v>2</v>
      </c>
      <c r="B8" s="123" t="s">
        <v>98</v>
      </c>
      <c r="C8" s="125"/>
      <c r="D8" s="125"/>
      <c r="E8" s="125"/>
      <c r="F8" s="125"/>
      <c r="G8" s="130">
        <f>'TAB 39 '!G8/'TAB 35'!G8*100</f>
        <v>69.16889072660977</v>
      </c>
      <c r="H8" s="130">
        <f>'TAB 39 '!H8/'TAB 35'!H8*100</f>
        <v>83.62310332369943</v>
      </c>
      <c r="I8" s="130">
        <f>'TAB 39 '!I8/'TAB 35'!I8*100</f>
        <v>81.29273482203723</v>
      </c>
      <c r="J8" s="130">
        <f>'TAB 39 '!J8/'TAB 35'!J8*100</f>
        <v>80.7742852834091</v>
      </c>
      <c r="K8" s="130">
        <f>'TAB 39 '!K8/'TAB 35'!K8*100</f>
        <v>79.79963689655926</v>
      </c>
      <c r="L8" s="130">
        <f>'TAB 39 '!L8/'TAB 35'!L8*100</f>
        <v>0</v>
      </c>
      <c r="M8" s="130">
        <f>'TAB 39 '!M8/'TAB 35'!M8*100</f>
        <v>0</v>
      </c>
    </row>
    <row r="9" spans="1:13" ht="15" customHeight="1">
      <c r="A9" s="122">
        <v>3</v>
      </c>
      <c r="B9" s="126" t="s">
        <v>99</v>
      </c>
      <c r="C9" s="125"/>
      <c r="D9" s="125"/>
      <c r="E9" s="125"/>
      <c r="F9" s="125"/>
      <c r="G9" s="130">
        <f>'TAB 39 '!G9/'TAB 35'!G9*100</f>
        <v>83.31142656852435</v>
      </c>
      <c r="H9" s="130">
        <f>'TAB 39 '!H9/'TAB 35'!H9*100</f>
        <v>65.1256956022779</v>
      </c>
      <c r="I9" s="130">
        <f>'TAB 39 '!I9/'TAB 35'!I9*100</f>
        <v>66.45853894338255</v>
      </c>
      <c r="J9" s="130">
        <f>'TAB 39 '!J9/'TAB 35'!J9*100</f>
        <v>69.50095908933682</v>
      </c>
      <c r="K9" s="130">
        <f>'TAB 39 '!K9/'TAB 35'!K9*100</f>
        <v>66.30726600321304</v>
      </c>
      <c r="L9" s="130">
        <f>'TAB 39 '!L9/'TAB 35'!L9*100</f>
        <v>66.82600382409177</v>
      </c>
      <c r="M9" s="130">
        <f>'TAB 39 '!M9/'TAB 35'!M9*100</f>
        <v>0</v>
      </c>
    </row>
    <row r="10" spans="1:13" ht="15" customHeight="1">
      <c r="A10" s="122">
        <v>4</v>
      </c>
      <c r="B10" s="126" t="s">
        <v>100</v>
      </c>
      <c r="C10" s="43"/>
      <c r="D10" s="43"/>
      <c r="E10" s="43"/>
      <c r="F10" s="43"/>
      <c r="G10" s="130">
        <f>'TAB 39 '!G10/'TAB 35'!G10*100</f>
        <v>76.5802873544579</v>
      </c>
      <c r="H10" s="130">
        <f>'TAB 39 '!H10/'TAB 35'!H10*100</f>
        <v>80.50644651093464</v>
      </c>
      <c r="I10" s="130">
        <f>'TAB 39 '!I10/'TAB 35'!I10*100</f>
        <v>81.66149234557328</v>
      </c>
      <c r="J10" s="130">
        <f>'TAB 39 '!J10/'TAB 35'!J10*100</f>
        <v>81.03989864806233</v>
      </c>
      <c r="K10" s="130">
        <f>'TAB 39 '!K10/'TAB 35'!K10*100</f>
        <v>79.64024691810306</v>
      </c>
      <c r="L10" s="130">
        <f>'TAB 39 '!L10/'TAB 35'!L10*100</f>
        <v>76.06513516894915</v>
      </c>
      <c r="M10" s="130">
        <f>'TAB 39 '!M10/'TAB 35'!M10*100</f>
        <v>75.19247029504696</v>
      </c>
    </row>
    <row r="11" spans="1:13" ht="15" customHeight="1">
      <c r="A11" s="122">
        <v>5</v>
      </c>
      <c r="B11" s="123" t="s">
        <v>101</v>
      </c>
      <c r="C11" s="127"/>
      <c r="D11" s="127"/>
      <c r="E11" s="127"/>
      <c r="F11" s="127"/>
      <c r="G11" s="130">
        <f>'TAB 39 '!G11/'TAB 35'!G11*100</f>
        <v>83.09476403164182</v>
      </c>
      <c r="H11" s="130">
        <f>'TAB 39 '!H11/'TAB 35'!H11*100</f>
        <v>73.30035057829035</v>
      </c>
      <c r="I11" s="130">
        <f>'TAB 39 '!I11/'TAB 35'!I11*100</f>
        <v>56.58660844250364</v>
      </c>
      <c r="J11" s="130">
        <f>'TAB 39 '!J11/'TAB 35'!J11*100</f>
        <v>75.84644783343293</v>
      </c>
      <c r="K11" s="130">
        <f>'TAB 39 '!K11/'TAB 35'!K11*100</f>
        <v>61.74234927615906</v>
      </c>
      <c r="L11" s="130">
        <f>'TAB 39 '!L11/'TAB 35'!L11*100</f>
        <v>46.918429270277684</v>
      </c>
      <c r="M11" s="130">
        <f>'TAB 39 '!M11/'TAB 35'!M11*100</f>
        <v>51.65004379397055</v>
      </c>
    </row>
    <row r="12" spans="1:13" ht="15" customHeight="1">
      <c r="A12" s="122">
        <v>6</v>
      </c>
      <c r="B12" s="123" t="s">
        <v>102</v>
      </c>
      <c r="C12" s="125"/>
      <c r="D12" s="125"/>
      <c r="E12" s="125"/>
      <c r="F12" s="125"/>
      <c r="G12" s="130">
        <f>'TAB 39 '!G12/'TAB 35'!G12*100</f>
        <v>43.12763713080169</v>
      </c>
      <c r="H12" s="130">
        <f>'TAB 39 '!H12/'TAB 35'!H12*100</f>
        <v>44.54415462748385</v>
      </c>
      <c r="I12" s="130">
        <f>'TAB 39 '!I12/'TAB 35'!I12*100</f>
        <v>45.26912565220337</v>
      </c>
      <c r="J12" s="130">
        <f>'TAB 39 '!J12/'TAB 35'!J12*100</f>
        <v>46.86549287339801</v>
      </c>
      <c r="K12" s="130">
        <f>'TAB 39 '!K12/'TAB 35'!K12*100</f>
        <v>48.85162623501302</v>
      </c>
      <c r="L12" s="130">
        <f>'TAB 39 '!L12/'TAB 35'!L12*100</f>
        <v>47.799959258504785</v>
      </c>
      <c r="M12" s="130">
        <f>'TAB 39 '!M12/'TAB 35'!M12*100</f>
        <v>55.89677927706097</v>
      </c>
    </row>
    <row r="13" spans="1:13" ht="15" customHeight="1">
      <c r="A13" s="122">
        <v>7</v>
      </c>
      <c r="B13" s="126" t="s">
        <v>105</v>
      </c>
      <c r="C13" s="125"/>
      <c r="D13" s="125"/>
      <c r="E13" s="125"/>
      <c r="F13" s="43"/>
      <c r="G13" s="130" t="e">
        <f>'TAB 39 '!G13/'TAB 35'!G13*100</f>
        <v>#DIV/0!</v>
      </c>
      <c r="H13" s="130" t="e">
        <f>'TAB 39 '!H13/'TAB 35'!H13*100</f>
        <v>#DIV/0!</v>
      </c>
      <c r="I13" s="130" t="e">
        <f>'TAB 39 '!I13/'TAB 35'!I13*100</f>
        <v>#DIV/0!</v>
      </c>
      <c r="J13" s="130" t="e">
        <f>'TAB 39 '!J13/'TAB 35'!J13*100</f>
        <v>#DIV/0!</v>
      </c>
      <c r="K13" s="130" t="e">
        <f>'TAB 39 '!K13/'TAB 35'!K13*100</f>
        <v>#DIV/0!</v>
      </c>
      <c r="L13" s="130" t="e">
        <f>'TAB 39 '!L13/'TAB 35'!L13*100</f>
        <v>#DIV/0!</v>
      </c>
      <c r="M13" s="130" t="e">
        <f>'TAB 39 '!M13/'TAB 35'!M13*100</f>
        <v>#DIV/0!</v>
      </c>
    </row>
    <row r="14" spans="1:13" ht="15" customHeight="1">
      <c r="A14" s="122">
        <v>8</v>
      </c>
      <c r="B14" s="123" t="s">
        <v>103</v>
      </c>
      <c r="C14" s="122"/>
      <c r="D14" s="122"/>
      <c r="E14" s="122"/>
      <c r="F14" s="128"/>
      <c r="G14" s="130">
        <f>'TAB 39 '!G14/'TAB 35'!G14*100</f>
        <v>67.85980611483967</v>
      </c>
      <c r="H14" s="130">
        <f>'TAB 39 '!H14/'TAB 35'!H14*100</f>
        <v>67.27633631078973</v>
      </c>
      <c r="I14" s="130">
        <f>'TAB 39 '!I14/'TAB 35'!I14*100</f>
        <v>61.516641452344935</v>
      </c>
      <c r="J14" s="130">
        <f>'TAB 39 '!J14/'TAB 35'!J14*100</f>
        <v>64.27686973749381</v>
      </c>
      <c r="K14" s="130">
        <f>'TAB 39 '!K14/'TAB 35'!K14*100</f>
        <v>62.66910078172542</v>
      </c>
      <c r="L14" s="130">
        <f>'TAB 39 '!L14/'TAB 35'!L14*100</f>
        <v>91.43257723699364</v>
      </c>
      <c r="M14" s="130">
        <f>'TAB 39 '!M14/'TAB 35'!M14*100</f>
        <v>0</v>
      </c>
    </row>
    <row r="15" spans="1:13" ht="15" customHeight="1">
      <c r="A15" s="122">
        <v>9</v>
      </c>
      <c r="B15" s="123" t="s">
        <v>106</v>
      </c>
      <c r="C15" s="43"/>
      <c r="D15" s="43"/>
      <c r="E15" s="43"/>
      <c r="F15" s="125"/>
      <c r="G15" s="130">
        <f>'TAB 39 '!G15/'TAB 35'!G15*100</f>
        <v>89.26001107215353</v>
      </c>
      <c r="H15" s="130">
        <f>'TAB 39 '!H15/'TAB 35'!H15*100</f>
        <v>91.29910469577928</v>
      </c>
      <c r="I15" s="130">
        <f>'TAB 39 '!I15/'TAB 35'!I15*100</f>
        <v>77.68205915178571</v>
      </c>
      <c r="J15" s="130">
        <f>'TAB 39 '!J15/'TAB 35'!J15*100</f>
        <v>50.58526724853879</v>
      </c>
      <c r="K15" s="130">
        <f>'TAB 39 '!K15/'TAB 35'!K15*100</f>
        <v>90.22771723945236</v>
      </c>
      <c r="L15" s="130">
        <f>'TAB 39 '!L15/'TAB 35'!L15*100</f>
        <v>0</v>
      </c>
      <c r="M15" s="130">
        <f>'TAB 39 '!M15/'TAB 35'!M15*100</f>
        <v>0</v>
      </c>
    </row>
    <row r="16" spans="1:13" ht="24.75" customHeight="1">
      <c r="A16" s="122">
        <v>10</v>
      </c>
      <c r="B16" s="123" t="s">
        <v>107</v>
      </c>
      <c r="C16" s="125"/>
      <c r="D16" s="125"/>
      <c r="E16" s="125"/>
      <c r="F16" s="125"/>
      <c r="G16" s="130">
        <f>'TAB 39 '!G16/'TAB 35'!G16*100</f>
        <v>100</v>
      </c>
      <c r="H16" s="130">
        <f>'TAB 39 '!H16/'TAB 35'!H16*100</f>
        <v>100</v>
      </c>
      <c r="I16" s="130">
        <f>'TAB 39 '!I16/'TAB 35'!I16*100</f>
        <v>92.3606762680025</v>
      </c>
      <c r="J16" s="130">
        <f>'TAB 39 '!J16/'TAB 35'!J16*100</f>
        <v>100</v>
      </c>
      <c r="K16" s="130">
        <f>'TAB 39 '!K16/'TAB 35'!K16*100</f>
        <v>100</v>
      </c>
      <c r="L16" s="130">
        <f>'TAB 39 '!L16/'TAB 35'!L16*100</f>
        <v>100</v>
      </c>
      <c r="M16" s="130">
        <f>'TAB 39 '!M16/'TAB 35'!M16*100</f>
        <v>100</v>
      </c>
    </row>
    <row r="17" spans="1:13" ht="15" customHeight="1">
      <c r="A17" s="122">
        <v>11</v>
      </c>
      <c r="B17" s="123" t="s">
        <v>108</v>
      </c>
      <c r="C17" s="125"/>
      <c r="D17" s="125"/>
      <c r="E17" s="125"/>
      <c r="F17" s="125"/>
      <c r="G17" s="130" t="e">
        <f>'TAB 39 '!G17/'TAB 35'!G17*100</f>
        <v>#DIV/0!</v>
      </c>
      <c r="H17" s="130" t="e">
        <f>'TAB 39 '!H17/'TAB 35'!H17*100</f>
        <v>#DIV/0!</v>
      </c>
      <c r="I17" s="130" t="e">
        <f>'TAB 39 '!I17/'TAB 35'!I17*100</f>
        <v>#DIV/0!</v>
      </c>
      <c r="J17" s="130" t="e">
        <f>'TAB 39 '!J17/'TAB 35'!J17*100</f>
        <v>#DIV/0!</v>
      </c>
      <c r="K17" s="130" t="e">
        <f>'TAB 39 '!K17/'TAB 35'!K17*100</f>
        <v>#DIV/0!</v>
      </c>
      <c r="L17" s="130" t="e">
        <f>'TAB 39 '!L17/'TAB 35'!L17*100</f>
        <v>#DIV/0!</v>
      </c>
      <c r="M17" s="130" t="e">
        <f>'TAB 39 '!M17/'TAB 35'!M17*100</f>
        <v>#DIV/0!</v>
      </c>
    </row>
    <row r="18" spans="1:13" ht="15" customHeight="1">
      <c r="A18" s="122">
        <v>12</v>
      </c>
      <c r="B18" s="123" t="s">
        <v>109</v>
      </c>
      <c r="C18" s="125"/>
      <c r="D18" s="125"/>
      <c r="E18" s="125"/>
      <c r="F18" s="125"/>
      <c r="G18" s="130">
        <f>'TAB 39 '!G18/'TAB 35'!G18*100</f>
        <v>58.01665243381725</v>
      </c>
      <c r="H18" s="130">
        <f>'TAB 39 '!H18/'TAB 35'!H18*100</f>
        <v>63.42747726184778</v>
      </c>
      <c r="I18" s="130">
        <f>'TAB 39 '!I18/'TAB 35'!I18*100</f>
        <v>62.3980625710473</v>
      </c>
      <c r="J18" s="130">
        <f>'TAB 39 '!J18/'TAB 35'!J18*100</f>
        <v>78.16044312144392</v>
      </c>
      <c r="K18" s="130">
        <f>'TAB 39 '!K18/'TAB 35'!K18*100</f>
        <v>79.93453127176487</v>
      </c>
      <c r="L18" s="130">
        <f>'TAB 39 '!L18/'TAB 35'!L18*100</f>
        <v>0</v>
      </c>
      <c r="M18" s="130">
        <f>'TAB 39 '!M18/'TAB 35'!M18*100</f>
        <v>0</v>
      </c>
    </row>
    <row r="19" spans="1:13" ht="15" customHeight="1">
      <c r="A19" s="122">
        <v>13</v>
      </c>
      <c r="B19" s="123" t="s">
        <v>110</v>
      </c>
      <c r="C19" s="125"/>
      <c r="D19" s="125"/>
      <c r="E19" s="125"/>
      <c r="F19" s="125"/>
      <c r="G19" s="130">
        <f>'TAB 39 '!G19/'TAB 35'!G19*100</f>
        <v>55.70218312153796</v>
      </c>
      <c r="H19" s="130">
        <f>'TAB 39 '!H19/'TAB 35'!H19*100</f>
        <v>86.5865906078014</v>
      </c>
      <c r="I19" s="130">
        <f>'TAB 39 '!I19/'TAB 35'!I19*100</f>
        <v>80.6615320317631</v>
      </c>
      <c r="J19" s="130">
        <f>'TAB 39 '!J19/'TAB 35'!J19*100</f>
        <v>114.27567256693717</v>
      </c>
      <c r="K19" s="130">
        <f>'TAB 39 '!K19/'TAB 35'!K19*100</f>
        <v>39.99675614305409</v>
      </c>
      <c r="L19" s="130">
        <f>'TAB 39 '!L19/'TAB 35'!L19*100</f>
        <v>80.42752413442695</v>
      </c>
      <c r="M19" s="130">
        <f>'TAB 39 '!M19/'TAB 35'!M19*100</f>
        <v>79.85233913013052</v>
      </c>
    </row>
    <row r="20" spans="1:13" ht="15" customHeight="1">
      <c r="A20" s="122">
        <v>14</v>
      </c>
      <c r="B20" s="123" t="s">
        <v>111</v>
      </c>
      <c r="C20" s="125"/>
      <c r="D20" s="125"/>
      <c r="E20" s="125"/>
      <c r="F20" s="125"/>
      <c r="G20" s="130">
        <f>'TAB 39 '!G20/'TAB 35'!G20*100</f>
        <v>70.44496487119439</v>
      </c>
      <c r="H20" s="130">
        <f>'TAB 39 '!H20/'TAB 35'!H20*100</f>
        <v>72.42238289081962</v>
      </c>
      <c r="I20" s="130">
        <f>'TAB 39 '!I20/'TAB 35'!I20*100</f>
        <v>78.37277111136032</v>
      </c>
      <c r="J20" s="130">
        <f>'TAB 39 '!J20/'TAB 35'!J20*100</f>
        <v>78.00207039337475</v>
      </c>
      <c r="K20" s="130">
        <f>'TAB 39 '!K20/'TAB 35'!K20*100</f>
        <v>100</v>
      </c>
      <c r="L20" s="130">
        <f>'TAB 39 '!L20/'TAB 35'!L20*100</f>
        <v>100</v>
      </c>
      <c r="M20" s="130">
        <f>'TAB 39 '!M20/'TAB 35'!M20*100</f>
        <v>99.06112765635254</v>
      </c>
    </row>
    <row r="21" spans="1:13" ht="24.75" customHeight="1">
      <c r="A21" s="122">
        <v>15</v>
      </c>
      <c r="B21" s="123" t="s">
        <v>112</v>
      </c>
      <c r="C21" s="125"/>
      <c r="D21" s="125"/>
      <c r="E21" s="125"/>
      <c r="F21" s="125"/>
      <c r="G21" s="130">
        <f>'TAB 39 '!G21/'TAB 35'!G21*100</f>
        <v>0</v>
      </c>
      <c r="H21" s="130">
        <f>'TAB 39 '!H21/'TAB 35'!H21*100</f>
        <v>0</v>
      </c>
      <c r="I21" s="130">
        <f>'TAB 39 '!I21/'TAB 35'!I21*100</f>
        <v>0</v>
      </c>
      <c r="J21" s="130">
        <f>'TAB 39 '!J21/'TAB 35'!J21*100</f>
        <v>0</v>
      </c>
      <c r="K21" s="130">
        <f>'TAB 39 '!K21/'TAB 35'!K21*100</f>
        <v>0</v>
      </c>
      <c r="L21" s="130">
        <f>'TAB 39 '!L21/'TAB 35'!L21*100</f>
        <v>0</v>
      </c>
      <c r="M21" s="130">
        <f>'TAB 39 '!M21/'TAB 35'!M21*100</f>
        <v>0</v>
      </c>
    </row>
    <row r="22" spans="1:13" ht="15" customHeight="1">
      <c r="A22" s="122">
        <v>16</v>
      </c>
      <c r="B22" s="123" t="s">
        <v>113</v>
      </c>
      <c r="C22" s="125"/>
      <c r="D22" s="125"/>
      <c r="E22" s="125"/>
      <c r="F22" s="125"/>
      <c r="G22" s="130">
        <f>'TAB 39 '!G22/'TAB 35'!G22*100</f>
        <v>81.81201221581269</v>
      </c>
      <c r="H22" s="130">
        <f>'TAB 39 '!H22/'TAB 35'!H22*100</f>
        <v>80.11063408190225</v>
      </c>
      <c r="I22" s="130">
        <f>'TAB 39 '!I22/'TAB 35'!I22*100</f>
        <v>70.16634429400386</v>
      </c>
      <c r="J22" s="130">
        <f>'TAB 39 '!J22/'TAB 35'!J22*100</f>
        <v>60.91628548609599</v>
      </c>
      <c r="K22" s="130">
        <f>'TAB 39 '!K22/'TAB 35'!K22*100</f>
        <v>78.05687203791469</v>
      </c>
      <c r="L22" s="130">
        <f>'TAB 39 '!L22/'TAB 35'!L22*100</f>
        <v>75.51430005017562</v>
      </c>
      <c r="M22" s="130">
        <f>'TAB 39 '!M22/'TAB 35'!M22*100</f>
        <v>84.61336484180123</v>
      </c>
    </row>
    <row r="23" spans="1:13" ht="15" customHeight="1">
      <c r="A23" s="122">
        <v>17</v>
      </c>
      <c r="B23" s="123"/>
      <c r="C23" s="122"/>
      <c r="D23" s="122"/>
      <c r="E23" s="122"/>
      <c r="F23" s="128"/>
      <c r="G23" s="130" t="e">
        <f>'TAB 39 '!G23/'TAB 35'!G23*100</f>
        <v>#DIV/0!</v>
      </c>
      <c r="H23" s="130" t="e">
        <f>'TAB 39 '!H23/'TAB 35'!H23*100</f>
        <v>#DIV/0!</v>
      </c>
      <c r="I23" s="130" t="e">
        <f>'TAB 39 '!I23/'TAB 35'!I23*100</f>
        <v>#DIV/0!</v>
      </c>
      <c r="J23" s="130" t="e">
        <f>'TAB 39 '!J23/'TAB 35'!J23*100</f>
        <v>#DIV/0!</v>
      </c>
      <c r="K23" s="130" t="e">
        <f>'TAB 39 '!K23/'TAB 35'!K23*100</f>
        <v>#DIV/0!</v>
      </c>
      <c r="L23" s="130" t="e">
        <f>'TAB 39 '!L23/'TAB 35'!L23*100</f>
        <v>#DIV/0!</v>
      </c>
      <c r="M23" s="130" t="e">
        <f>'TAB 39 '!M23/'TAB 35'!M23*100</f>
        <v>#DIV/0!</v>
      </c>
    </row>
    <row r="24" spans="1:13" ht="15" customHeight="1">
      <c r="A24" s="122">
        <v>18</v>
      </c>
      <c r="B24" s="129"/>
      <c r="C24" s="122"/>
      <c r="D24" s="122"/>
      <c r="E24" s="122"/>
      <c r="F24" s="128"/>
      <c r="G24" s="130" t="e">
        <f>'TAB 39 '!G24/'TAB 35'!G24*100</f>
        <v>#DIV/0!</v>
      </c>
      <c r="H24" s="130" t="e">
        <f>'TAB 39 '!H24/'TAB 35'!H24*100</f>
        <v>#DIV/0!</v>
      </c>
      <c r="I24" s="130" t="e">
        <f>'TAB 39 '!I24/'TAB 35'!I24*100</f>
        <v>#DIV/0!</v>
      </c>
      <c r="J24" s="130" t="e">
        <f>'TAB 39 '!J24/'TAB 35'!J24*100</f>
        <v>#DIV/0!</v>
      </c>
      <c r="K24" s="130" t="e">
        <f>'TAB 39 '!K24/'TAB 35'!K24*100</f>
        <v>#DIV/0!</v>
      </c>
      <c r="L24" s="130" t="e">
        <f>'TAB 39 '!L24/'TAB 35'!L24*100</f>
        <v>#DIV/0!</v>
      </c>
      <c r="M24" s="130" t="e">
        <f>'TAB 39 '!M24/'TAB 35'!M24*100</f>
        <v>#DIV/0!</v>
      </c>
    </row>
    <row r="25" spans="1:13" s="112" customFormat="1" ht="19.5" customHeight="1">
      <c r="A25" s="141" t="s">
        <v>0</v>
      </c>
      <c r="B25" s="141"/>
      <c r="C25" s="17"/>
      <c r="D25" s="17"/>
      <c r="E25" s="17"/>
      <c r="F25" s="17"/>
      <c r="G25" s="131">
        <f>'TAB 39 '!G25/'TAB 35'!G25*100</f>
        <v>67.00560708197132</v>
      </c>
      <c r="H25" s="131">
        <f>'TAB 39 '!H25/'TAB 35'!H25*100</f>
        <v>71.51060008059666</v>
      </c>
      <c r="I25" s="131">
        <f>'TAB 39 '!I25/'TAB 35'!I25*100</f>
        <v>64.24488968187374</v>
      </c>
      <c r="J25" s="131">
        <f>'TAB 39 '!J25/'TAB 35'!J25*100</f>
        <v>66.07597738636505</v>
      </c>
      <c r="K25" s="131">
        <f>'TAB 39 '!K25/'TAB 35'!K25*100</f>
        <v>59.0246327486083</v>
      </c>
      <c r="L25" s="131">
        <f>'TAB 39 '!L25/'TAB 35'!L25*100</f>
        <v>27.74796615349424</v>
      </c>
      <c r="M25" s="131">
        <f>'TAB 39 '!M25/'TAB 35'!M25*100</f>
        <v>19.62732427708273</v>
      </c>
    </row>
    <row r="26" spans="1:13" ht="1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</row>
    <row r="27" spans="1:13" ht="27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</row>
    <row r="28" spans="1:13" ht="15" customHeight="1">
      <c r="A28" s="132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ht="15" customHeight="1"/>
    <row r="30" spans="1:13" ht="15" customHeight="1">
      <c r="A30" s="137" t="s">
        <v>120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9.5" customHeight="1"/>
  </sheetData>
  <sheetProtection/>
  <mergeCells count="18">
    <mergeCell ref="H4:H5"/>
    <mergeCell ref="I4:I5"/>
    <mergeCell ref="A30:M30"/>
    <mergeCell ref="J4:J5"/>
    <mergeCell ref="K4:K5"/>
    <mergeCell ref="L4:L5"/>
    <mergeCell ref="M4:M5"/>
    <mergeCell ref="A25:B25"/>
    <mergeCell ref="A27:M27"/>
    <mergeCell ref="A26:M26"/>
    <mergeCell ref="A2:M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V30"/>
  <sheetViews>
    <sheetView showGridLines="0" zoomScalePageLayoutView="0" workbookViewId="0" topLeftCell="A6">
      <selection activeCell="M4" sqref="M4:M5"/>
    </sheetView>
  </sheetViews>
  <sheetFormatPr defaultColWidth="9.140625" defaultRowHeight="12.75"/>
  <cols>
    <col min="1" max="1" width="3.7109375" style="101" customWidth="1"/>
    <col min="2" max="2" width="50.7109375" style="101" customWidth="1"/>
    <col min="3" max="13" width="7.7109375" style="101" customWidth="1"/>
    <col min="14" max="14" width="8.7109375" style="101" customWidth="1"/>
    <col min="15" max="16384" width="9.140625" style="101" customWidth="1"/>
  </cols>
  <sheetData>
    <row r="1" ht="19.5" customHeight="1"/>
    <row r="2" spans="1:22" s="102" customFormat="1" ht="19.5" customHeight="1">
      <c r="A2" s="138" t="s">
        <v>34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O2" s="99"/>
      <c r="P2" s="99"/>
      <c r="Q2" s="99"/>
      <c r="R2" s="99"/>
      <c r="S2" s="99"/>
      <c r="T2" s="99"/>
      <c r="U2" s="99"/>
      <c r="V2" s="99"/>
    </row>
    <row r="3" spans="1:13" ht="19.5" customHeight="1">
      <c r="A3" s="103"/>
      <c r="B3" s="104"/>
      <c r="C3" s="104"/>
      <c r="D3" s="104"/>
      <c r="E3" s="104"/>
      <c r="F3" s="104"/>
      <c r="J3" s="105"/>
      <c r="K3" s="105"/>
      <c r="L3" s="105"/>
      <c r="M3" s="106" t="s">
        <v>83</v>
      </c>
    </row>
    <row r="4" spans="1:13" ht="19.5" customHeight="1">
      <c r="A4" s="159" t="s">
        <v>87</v>
      </c>
      <c r="B4" s="160" t="s">
        <v>88</v>
      </c>
      <c r="C4" s="159" t="s">
        <v>20</v>
      </c>
      <c r="D4" s="159" t="s">
        <v>64</v>
      </c>
      <c r="E4" s="159" t="s">
        <v>89</v>
      </c>
      <c r="F4" s="159" t="s">
        <v>90</v>
      </c>
      <c r="G4" s="159" t="s">
        <v>91</v>
      </c>
      <c r="H4" s="159" t="s">
        <v>92</v>
      </c>
      <c r="I4" s="159" t="s">
        <v>93</v>
      </c>
      <c r="J4" s="159" t="s">
        <v>94</v>
      </c>
      <c r="K4" s="159" t="s">
        <v>95</v>
      </c>
      <c r="L4" s="159" t="s">
        <v>119</v>
      </c>
      <c r="M4" s="159" t="s">
        <v>56</v>
      </c>
    </row>
    <row r="5" spans="1:13" ht="19.5" customHeight="1">
      <c r="A5" s="159"/>
      <c r="B5" s="141"/>
      <c r="C5" s="159"/>
      <c r="D5" s="159"/>
      <c r="E5" s="161"/>
      <c r="F5" s="161"/>
      <c r="G5" s="161"/>
      <c r="H5" s="161"/>
      <c r="I5" s="161"/>
      <c r="J5" s="161"/>
      <c r="K5" s="161"/>
      <c r="L5" s="159"/>
      <c r="M5" s="161"/>
    </row>
    <row r="6" spans="1:13" s="107" customFormat="1" ht="15" customHeight="1">
      <c r="A6" s="122">
        <v>0</v>
      </c>
      <c r="B6" s="122">
        <v>1</v>
      </c>
      <c r="C6" s="122">
        <v>2</v>
      </c>
      <c r="D6" s="122">
        <v>3</v>
      </c>
      <c r="E6" s="122">
        <v>4</v>
      </c>
      <c r="F6" s="122">
        <v>5</v>
      </c>
      <c r="G6" s="122">
        <v>6</v>
      </c>
      <c r="H6" s="122">
        <v>7</v>
      </c>
      <c r="I6" s="122">
        <v>8</v>
      </c>
      <c r="J6" s="122">
        <v>9</v>
      </c>
      <c r="K6" s="122">
        <v>10</v>
      </c>
      <c r="L6" s="122">
        <v>11</v>
      </c>
      <c r="M6" s="122">
        <v>12</v>
      </c>
    </row>
    <row r="7" spans="1:13" ht="15" customHeight="1">
      <c r="A7" s="122">
        <v>1</v>
      </c>
      <c r="B7" s="123" t="s">
        <v>97</v>
      </c>
      <c r="C7" s="124"/>
      <c r="D7" s="124"/>
      <c r="E7" s="124"/>
      <c r="F7" s="124"/>
      <c r="G7" s="130">
        <f>'TAB 40 '!G7/'TAB 39 '!G7*100</f>
        <v>0</v>
      </c>
      <c r="H7" s="130">
        <f>'TAB 40 '!H7/'TAB 39 '!H7*100</f>
        <v>55.863827092075056</v>
      </c>
      <c r="I7" s="130">
        <f>'TAB 40 '!I7/'TAB 39 '!I7*100</f>
        <v>56.4764844458656</v>
      </c>
      <c r="J7" s="130">
        <f>'TAB 40 '!J7/'TAB 39 '!J7*100</f>
        <v>52.83125634154591</v>
      </c>
      <c r="K7" s="130">
        <f>'TAB 40 '!K7/'TAB 39 '!K7*100</f>
        <v>37.570876538894716</v>
      </c>
      <c r="L7" s="130" t="e">
        <f>'TAB 40 '!L7/'TAB 39 '!L7*100</f>
        <v>#DIV/0!</v>
      </c>
      <c r="M7" s="130" t="e">
        <f>'TAB 40 '!M7/'TAB 39 '!M7*100</f>
        <v>#DIV/0!</v>
      </c>
    </row>
    <row r="8" spans="1:13" ht="15" customHeight="1">
      <c r="A8" s="122">
        <v>2</v>
      </c>
      <c r="B8" s="123" t="s">
        <v>98</v>
      </c>
      <c r="C8" s="125"/>
      <c r="D8" s="125"/>
      <c r="E8" s="125"/>
      <c r="F8" s="125"/>
      <c r="G8" s="130">
        <f>'TAB 40 '!G8/'TAB 39 '!G8*100</f>
        <v>98.71746100755394</v>
      </c>
      <c r="H8" s="130">
        <f>'TAB 40 '!H8/'TAB 39 '!H8*100</f>
        <v>98.62562440934252</v>
      </c>
      <c r="I8" s="130">
        <f>'TAB 40 '!I8/'TAB 39 '!I8*100</f>
        <v>97.37758239524305</v>
      </c>
      <c r="J8" s="130">
        <f>'TAB 40 '!J8/'TAB 39 '!J8*100</f>
        <v>98.1036460139226</v>
      </c>
      <c r="K8" s="130">
        <f>'TAB 40 '!K8/'TAB 39 '!K8*100</f>
        <v>98.92001535003564</v>
      </c>
      <c r="L8" s="130" t="e">
        <f>'TAB 40 '!L8/'TAB 39 '!L8*100</f>
        <v>#DIV/0!</v>
      </c>
      <c r="M8" s="130" t="e">
        <f>'TAB 40 '!M8/'TAB 39 '!M8*100</f>
        <v>#DIV/0!</v>
      </c>
    </row>
    <row r="9" spans="1:13" ht="15" customHeight="1">
      <c r="A9" s="122">
        <v>3</v>
      </c>
      <c r="B9" s="126" t="s">
        <v>99</v>
      </c>
      <c r="C9" s="125"/>
      <c r="D9" s="125"/>
      <c r="E9" s="125"/>
      <c r="F9" s="125"/>
      <c r="G9" s="130">
        <f>'TAB 40 '!G9/'TAB 39 '!G9*100</f>
        <v>75.49566132001053</v>
      </c>
      <c r="H9" s="130">
        <f>'TAB 40 '!H9/'TAB 39 '!H9*100</f>
        <v>98.12315058017754</v>
      </c>
      <c r="I9" s="130">
        <f>'TAB 40 '!I9/'TAB 39 '!I9*100</f>
        <v>96.73748333131289</v>
      </c>
      <c r="J9" s="130">
        <f>'TAB 40 '!J9/'TAB 39 '!J9*100</f>
        <v>97.22951165807015</v>
      </c>
      <c r="K9" s="130">
        <f>'TAB 40 '!K9/'TAB 39 '!K9*100</f>
        <v>97.39828937526424</v>
      </c>
      <c r="L9" s="130">
        <f>'TAB 40 '!L9/'TAB 39 '!L9*100</f>
        <v>96.33793618212353</v>
      </c>
      <c r="M9" s="130" t="e">
        <f>'TAB 40 '!M9/'TAB 39 '!M9*100</f>
        <v>#DIV/0!</v>
      </c>
    </row>
    <row r="10" spans="1:13" ht="15" customHeight="1">
      <c r="A10" s="122">
        <v>4</v>
      </c>
      <c r="B10" s="126" t="s">
        <v>100</v>
      </c>
      <c r="C10" s="43"/>
      <c r="D10" s="43"/>
      <c r="E10" s="43"/>
      <c r="F10" s="43"/>
      <c r="G10" s="130">
        <f>'TAB 40 '!G10/'TAB 39 '!G10*100</f>
        <v>85.37184482466542</v>
      </c>
      <c r="H10" s="130">
        <f>'TAB 40 '!H10/'TAB 39 '!H10*100</f>
        <v>82.88864660262081</v>
      </c>
      <c r="I10" s="130">
        <f>'TAB 40 '!I10/'TAB 39 '!I10*100</f>
        <v>85.12060828526481</v>
      </c>
      <c r="J10" s="130">
        <f>'TAB 40 '!J10/'TAB 39 '!J10*100</f>
        <v>88.8630717834504</v>
      </c>
      <c r="K10" s="130">
        <f>'TAB 40 '!K10/'TAB 39 '!K10*100</f>
        <v>87.06587239523436</v>
      </c>
      <c r="L10" s="130">
        <f>'TAB 40 '!L10/'TAB 39 '!L10*100</f>
        <v>87.13007831774992</v>
      </c>
      <c r="M10" s="130">
        <f>'TAB 40 '!M10/'TAB 39 '!M10*100</f>
        <v>88.57751605362057</v>
      </c>
    </row>
    <row r="11" spans="1:13" ht="15" customHeight="1">
      <c r="A11" s="122">
        <v>5</v>
      </c>
      <c r="B11" s="123" t="s">
        <v>101</v>
      </c>
      <c r="C11" s="127"/>
      <c r="D11" s="127"/>
      <c r="E11" s="127"/>
      <c r="F11" s="127"/>
      <c r="G11" s="130">
        <f>'TAB 40 '!G11/'TAB 39 '!G11*100</f>
        <v>35.99067448110611</v>
      </c>
      <c r="H11" s="130">
        <f>'TAB 40 '!H11/'TAB 39 '!H11*100</f>
        <v>98.68362238512425</v>
      </c>
      <c r="I11" s="130">
        <f>'TAB 40 '!I11/'TAB 39 '!I11*100</f>
        <v>76.52947481243301</v>
      </c>
      <c r="J11" s="130">
        <f>'TAB 40 '!J11/'TAB 39 '!J11*100</f>
        <v>60.53599221789884</v>
      </c>
      <c r="K11" s="130">
        <f>'TAB 40 '!K11/'TAB 39 '!K11*100</f>
        <v>25.625652958495582</v>
      </c>
      <c r="L11" s="130">
        <f>'TAB 40 '!L11/'TAB 39 '!L11*100</f>
        <v>78.61533240318262</v>
      </c>
      <c r="M11" s="130">
        <f>'TAB 40 '!M11/'TAB 39 '!M11*100</f>
        <v>70.56015973304888</v>
      </c>
    </row>
    <row r="12" spans="1:13" ht="15" customHeight="1">
      <c r="A12" s="122">
        <v>6</v>
      </c>
      <c r="B12" s="123" t="s">
        <v>102</v>
      </c>
      <c r="C12" s="125"/>
      <c r="D12" s="125"/>
      <c r="E12" s="125"/>
      <c r="F12" s="125"/>
      <c r="G12" s="130">
        <f>'TAB 40 '!G12/'TAB 39 '!G12*100</f>
        <v>96.85703803350863</v>
      </c>
      <c r="H12" s="130">
        <f>'TAB 40 '!H12/'TAB 39 '!H12*100</f>
        <v>93.63515607704228</v>
      </c>
      <c r="I12" s="130">
        <f>'TAB 40 '!I12/'TAB 39 '!I12*100</f>
        <v>94.3019658716695</v>
      </c>
      <c r="J12" s="130">
        <f>'TAB 40 '!J12/'TAB 39 '!J12*100</f>
        <v>96.10509098343897</v>
      </c>
      <c r="K12" s="130">
        <f>'TAB 40 '!K12/'TAB 39 '!K12*100</f>
        <v>94.37320995814056</v>
      </c>
      <c r="L12" s="130">
        <f>'TAB 40 '!L12/'TAB 39 '!L12*100</f>
        <v>96.37332196888984</v>
      </c>
      <c r="M12" s="130">
        <f>'TAB 40 '!M12/'TAB 39 '!M12*100</f>
        <v>93.57203270369327</v>
      </c>
    </row>
    <row r="13" spans="1:13" ht="15" customHeight="1">
      <c r="A13" s="122">
        <v>7</v>
      </c>
      <c r="B13" s="126" t="s">
        <v>105</v>
      </c>
      <c r="C13" s="125"/>
      <c r="D13" s="125"/>
      <c r="E13" s="125"/>
      <c r="F13" s="43"/>
      <c r="G13" s="130" t="e">
        <f>'TAB 40 '!G13/'TAB 39 '!G13*100</f>
        <v>#DIV/0!</v>
      </c>
      <c r="H13" s="130" t="e">
        <f>'TAB 40 '!H13/'TAB 39 '!H13*100</f>
        <v>#DIV/0!</v>
      </c>
      <c r="I13" s="130" t="e">
        <f>'TAB 40 '!I13/'TAB 39 '!I13*100</f>
        <v>#DIV/0!</v>
      </c>
      <c r="J13" s="130" t="e">
        <f>'TAB 40 '!J13/'TAB 39 '!J13*100</f>
        <v>#DIV/0!</v>
      </c>
      <c r="K13" s="130" t="e">
        <f>'TAB 40 '!K13/'TAB 39 '!K13*100</f>
        <v>#DIV/0!</v>
      </c>
      <c r="L13" s="130" t="e">
        <f>'TAB 40 '!L13/'TAB 39 '!L13*100</f>
        <v>#DIV/0!</v>
      </c>
      <c r="M13" s="130" t="e">
        <f>'TAB 40 '!M13/'TAB 39 '!M13*100</f>
        <v>#DIV/0!</v>
      </c>
    </row>
    <row r="14" spans="1:13" ht="15" customHeight="1">
      <c r="A14" s="122">
        <v>8</v>
      </c>
      <c r="B14" s="123" t="s">
        <v>103</v>
      </c>
      <c r="C14" s="122"/>
      <c r="D14" s="122"/>
      <c r="E14" s="122"/>
      <c r="F14" s="128"/>
      <c r="G14" s="130">
        <f>'TAB 40 '!G14/'TAB 39 '!G14*100</f>
        <v>0</v>
      </c>
      <c r="H14" s="130">
        <f>'TAB 40 '!H14/'TAB 39 '!H14*100</f>
        <v>0</v>
      </c>
      <c r="I14" s="130">
        <f>'TAB 40 '!I14/'TAB 39 '!I14*100</f>
        <v>0</v>
      </c>
      <c r="J14" s="130">
        <f>'TAB 40 '!J14/'TAB 39 '!J14*100</f>
        <v>0</v>
      </c>
      <c r="K14" s="130">
        <f>'TAB 40 '!K14/'TAB 39 '!K14*100</f>
        <v>0</v>
      </c>
      <c r="L14" s="130">
        <f>'TAB 40 '!L14/'TAB 39 '!L14*100</f>
        <v>0</v>
      </c>
      <c r="M14" s="130" t="e">
        <f>'TAB 40 '!M14/'TAB 39 '!M14*100</f>
        <v>#DIV/0!</v>
      </c>
    </row>
    <row r="15" spans="1:13" ht="15" customHeight="1">
      <c r="A15" s="122">
        <v>9</v>
      </c>
      <c r="B15" s="123" t="s">
        <v>106</v>
      </c>
      <c r="C15" s="43"/>
      <c r="D15" s="43"/>
      <c r="E15" s="43"/>
      <c r="F15" s="125"/>
      <c r="G15" s="130">
        <f>'TAB 40 '!G15/'TAB 39 '!G15*100</f>
        <v>96.39445937564605</v>
      </c>
      <c r="H15" s="130">
        <f>'TAB 40 '!H15/'TAB 39 '!H15*100</f>
        <v>98.41098302913865</v>
      </c>
      <c r="I15" s="130">
        <f>'TAB 40 '!I15/'TAB 39 '!I15*100</f>
        <v>98.44879450455709</v>
      </c>
      <c r="J15" s="130">
        <f>'TAB 40 '!J15/'TAB 39 '!J15*100</f>
        <v>95.08704541230408</v>
      </c>
      <c r="K15" s="130">
        <f>'TAB 40 '!K15/'TAB 39 '!K15*100</f>
        <v>93.70287218394364</v>
      </c>
      <c r="L15" s="130" t="e">
        <f>'TAB 40 '!L15/'TAB 39 '!L15*100</f>
        <v>#DIV/0!</v>
      </c>
      <c r="M15" s="130" t="e">
        <f>'TAB 40 '!M15/'TAB 39 '!M15*100</f>
        <v>#DIV/0!</v>
      </c>
    </row>
    <row r="16" spans="1:13" ht="24.75" customHeight="1">
      <c r="A16" s="122">
        <v>10</v>
      </c>
      <c r="B16" s="123" t="s">
        <v>107</v>
      </c>
      <c r="C16" s="125"/>
      <c r="D16" s="125"/>
      <c r="E16" s="125"/>
      <c r="F16" s="125"/>
      <c r="G16" s="130">
        <f>'TAB 40 '!G16/'TAB 39 '!G16*100</f>
        <v>100</v>
      </c>
      <c r="H16" s="130">
        <f>'TAB 40 '!H16/'TAB 39 '!H16*100</f>
        <v>100</v>
      </c>
      <c r="I16" s="130">
        <f>'TAB 40 '!I16/'TAB 39 '!I16*100</f>
        <v>100</v>
      </c>
      <c r="J16" s="130">
        <f>'TAB 40 '!J16/'TAB 39 '!J16*100</f>
        <v>93.51237175618587</v>
      </c>
      <c r="K16" s="130">
        <f>'TAB 40 '!K16/'TAB 39 '!K16*100</f>
        <v>100</v>
      </c>
      <c r="L16" s="130">
        <f>'TAB 40 '!L16/'TAB 39 '!L16*100</f>
        <v>100</v>
      </c>
      <c r="M16" s="130">
        <f>'TAB 40 '!M16/'TAB 39 '!M16*100</f>
        <v>100</v>
      </c>
    </row>
    <row r="17" spans="1:13" ht="15" customHeight="1">
      <c r="A17" s="122">
        <v>11</v>
      </c>
      <c r="B17" s="123" t="s">
        <v>108</v>
      </c>
      <c r="C17" s="125"/>
      <c r="D17" s="125"/>
      <c r="E17" s="125"/>
      <c r="F17" s="125"/>
      <c r="G17" s="130" t="e">
        <f>'TAB 40 '!G17/'TAB 39 '!G17*100</f>
        <v>#DIV/0!</v>
      </c>
      <c r="H17" s="130" t="e">
        <f>'TAB 40 '!H17/'TAB 39 '!H17*100</f>
        <v>#DIV/0!</v>
      </c>
      <c r="I17" s="130" t="e">
        <f>'TAB 40 '!I17/'TAB 39 '!I17*100</f>
        <v>#DIV/0!</v>
      </c>
      <c r="J17" s="130" t="e">
        <f>'TAB 40 '!J17/'TAB 39 '!J17*100</f>
        <v>#DIV/0!</v>
      </c>
      <c r="K17" s="130" t="e">
        <f>'TAB 40 '!K17/'TAB 39 '!K17*100</f>
        <v>#DIV/0!</v>
      </c>
      <c r="L17" s="130" t="e">
        <f>'TAB 40 '!L17/'TAB 39 '!L17*100</f>
        <v>#DIV/0!</v>
      </c>
      <c r="M17" s="130" t="e">
        <f>'TAB 40 '!M17/'TAB 39 '!M17*100</f>
        <v>#DIV/0!</v>
      </c>
    </row>
    <row r="18" spans="1:13" ht="15" customHeight="1">
      <c r="A18" s="122">
        <v>12</v>
      </c>
      <c r="B18" s="123" t="s">
        <v>109</v>
      </c>
      <c r="C18" s="125"/>
      <c r="D18" s="125"/>
      <c r="E18" s="125"/>
      <c r="F18" s="125"/>
      <c r="G18" s="130">
        <f>'TAB 40 '!G18/'TAB 39 '!G18*100</f>
        <v>100</v>
      </c>
      <c r="H18" s="130">
        <f>'TAB 40 '!H18/'TAB 39 '!H18*100</f>
        <v>95.28301886792453</v>
      </c>
      <c r="I18" s="130">
        <f>'TAB 40 '!I18/'TAB 39 '!I18*100</f>
        <v>96.35643564356435</v>
      </c>
      <c r="J18" s="130">
        <f>'TAB 40 '!J18/'TAB 39 '!J18*100</f>
        <v>89.78932651978981</v>
      </c>
      <c r="K18" s="130">
        <f>'TAB 40 '!K18/'TAB 39 '!K18*100</f>
        <v>89.89718567569922</v>
      </c>
      <c r="L18" s="130" t="e">
        <f>'TAB 40 '!L18/'TAB 39 '!L18*100</f>
        <v>#DIV/0!</v>
      </c>
      <c r="M18" s="130" t="e">
        <f>'TAB 40 '!M18/'TAB 39 '!M18*100</f>
        <v>#DIV/0!</v>
      </c>
    </row>
    <row r="19" spans="1:13" ht="15" customHeight="1">
      <c r="A19" s="122">
        <v>13</v>
      </c>
      <c r="B19" s="123" t="s">
        <v>110</v>
      </c>
      <c r="C19" s="125"/>
      <c r="D19" s="125"/>
      <c r="E19" s="125"/>
      <c r="F19" s="125"/>
      <c r="G19" s="130">
        <f>'TAB 40 '!G19/'TAB 39 '!G19*100</f>
        <v>50.453348932436384</v>
      </c>
      <c r="H19" s="130">
        <f>'TAB 40 '!H19/'TAB 39 '!H19*100</f>
        <v>73.95379047972534</v>
      </c>
      <c r="I19" s="130">
        <f>'TAB 40 '!I19/'TAB 39 '!I19*100</f>
        <v>90</v>
      </c>
      <c r="J19" s="130">
        <f>'TAB 40 '!J19/'TAB 39 '!J19*100</f>
        <v>93.17228652910585</v>
      </c>
      <c r="K19" s="130">
        <f>'TAB 40 '!K19/'TAB 39 '!K19*100</f>
        <v>93.99837793998378</v>
      </c>
      <c r="L19" s="130">
        <f>'TAB 40 '!L19/'TAB 39 '!L19*100</f>
        <v>99.99097513650106</v>
      </c>
      <c r="M19" s="130">
        <f>'TAB 40 '!M19/'TAB 39 '!M19*100</f>
        <v>99.98247228429955</v>
      </c>
    </row>
    <row r="20" spans="1:13" ht="15" customHeight="1">
      <c r="A20" s="122">
        <v>14</v>
      </c>
      <c r="B20" s="123" t="s">
        <v>111</v>
      </c>
      <c r="C20" s="125"/>
      <c r="D20" s="125"/>
      <c r="E20" s="125"/>
      <c r="F20" s="125"/>
      <c r="G20" s="130">
        <f>'TAB 40 '!G20/'TAB 39 '!G20*100</f>
        <v>78.6402925531915</v>
      </c>
      <c r="H20" s="130">
        <f>'TAB 40 '!H20/'TAB 39 '!H20*100</f>
        <v>100</v>
      </c>
      <c r="I20" s="130">
        <f>'TAB 40 '!I20/'TAB 39 '!I20*100</f>
        <v>100</v>
      </c>
      <c r="J20" s="130">
        <f>'TAB 40 '!J20/'TAB 39 '!J20*100</f>
        <v>80</v>
      </c>
      <c r="K20" s="130">
        <f>'TAB 40 '!K20/'TAB 39 '!K20*100</f>
        <v>100</v>
      </c>
      <c r="L20" s="130">
        <f>'TAB 40 '!L20/'TAB 39 '!L20*100</f>
        <v>58.59210052010917</v>
      </c>
      <c r="M20" s="130">
        <f>'TAB 40 '!M20/'TAB 39 '!M20*100</f>
        <v>92.44331210191082</v>
      </c>
    </row>
    <row r="21" spans="1:13" ht="24.75" customHeight="1">
      <c r="A21" s="122">
        <v>15</v>
      </c>
      <c r="B21" s="123" t="s">
        <v>112</v>
      </c>
      <c r="C21" s="125"/>
      <c r="D21" s="125"/>
      <c r="E21" s="125"/>
      <c r="F21" s="125"/>
      <c r="G21" s="130" t="e">
        <f>'TAB 40 '!G21/'TAB 39 '!G21*100</f>
        <v>#DIV/0!</v>
      </c>
      <c r="H21" s="130" t="e">
        <f>'TAB 40 '!H21/'TAB 39 '!H21*100</f>
        <v>#DIV/0!</v>
      </c>
      <c r="I21" s="130" t="e">
        <f>'TAB 40 '!I21/'TAB 39 '!I21*100</f>
        <v>#DIV/0!</v>
      </c>
      <c r="J21" s="130" t="e">
        <f>'TAB 40 '!J21/'TAB 39 '!J21*100</f>
        <v>#DIV/0!</v>
      </c>
      <c r="K21" s="130" t="e">
        <f>'TAB 40 '!K21/'TAB 39 '!K21*100</f>
        <v>#DIV/0!</v>
      </c>
      <c r="L21" s="130" t="e">
        <f>'TAB 40 '!L21/'TAB 39 '!L21*100</f>
        <v>#DIV/0!</v>
      </c>
      <c r="M21" s="130" t="e">
        <f>'TAB 40 '!M21/'TAB 39 '!M21*100</f>
        <v>#DIV/0!</v>
      </c>
    </row>
    <row r="22" spans="1:13" ht="15" customHeight="1">
      <c r="A22" s="122">
        <v>16</v>
      </c>
      <c r="B22" s="123" t="s">
        <v>113</v>
      </c>
      <c r="C22" s="125"/>
      <c r="D22" s="125"/>
      <c r="E22" s="125"/>
      <c r="F22" s="125"/>
      <c r="G22" s="130">
        <f>'TAB 40 '!G22/'TAB 39 '!G22*100</f>
        <v>40.750725839900454</v>
      </c>
      <c r="H22" s="130">
        <f>'TAB 40 '!H22/'TAB 39 '!H22*100</f>
        <v>58.26033185612697</v>
      </c>
      <c r="I22" s="130">
        <f>'TAB 40 '!I22/'TAB 39 '!I22*100</f>
        <v>56.389899658176205</v>
      </c>
      <c r="J22" s="130">
        <f>'TAB 40 '!J22/'TAB 39 '!J22*100</f>
        <v>76.6865315852205</v>
      </c>
      <c r="K22" s="130">
        <f>'TAB 40 '!K22/'TAB 39 '!K22*100</f>
        <v>58.296469771879615</v>
      </c>
      <c r="L22" s="130">
        <f>'TAB 40 '!L22/'TAB 39 '!L22*100</f>
        <v>59.85049833887043</v>
      </c>
      <c r="M22" s="130">
        <f>'TAB 40 '!M22/'TAB 39 '!M22*100</f>
        <v>83.0488750969744</v>
      </c>
    </row>
    <row r="23" spans="1:13" ht="15" customHeight="1">
      <c r="A23" s="122">
        <v>17</v>
      </c>
      <c r="B23" s="123"/>
      <c r="C23" s="122"/>
      <c r="D23" s="122"/>
      <c r="E23" s="122"/>
      <c r="F23" s="128"/>
      <c r="G23" s="130" t="e">
        <f>'TAB 40 '!G23/'TAB 39 '!G23*100</f>
        <v>#DIV/0!</v>
      </c>
      <c r="H23" s="130" t="e">
        <f>'TAB 40 '!H23/'TAB 39 '!H23*100</f>
        <v>#DIV/0!</v>
      </c>
      <c r="I23" s="130" t="e">
        <f>'TAB 40 '!I23/'TAB 39 '!I23*100</f>
        <v>#DIV/0!</v>
      </c>
      <c r="J23" s="130" t="e">
        <f>'TAB 40 '!J23/'TAB 39 '!J23*100</f>
        <v>#DIV/0!</v>
      </c>
      <c r="K23" s="130" t="e">
        <f>'TAB 40 '!K23/'TAB 39 '!K23*100</f>
        <v>#DIV/0!</v>
      </c>
      <c r="L23" s="130" t="e">
        <f>'TAB 40 '!L23/'TAB 39 '!L23*100</f>
        <v>#DIV/0!</v>
      </c>
      <c r="M23" s="130" t="e">
        <f>'TAB 40 '!M23/'TAB 39 '!M23*100</f>
        <v>#DIV/0!</v>
      </c>
    </row>
    <row r="24" spans="1:13" ht="15" customHeight="1">
      <c r="A24" s="122">
        <v>18</v>
      </c>
      <c r="B24" s="129"/>
      <c r="C24" s="122"/>
      <c r="D24" s="122"/>
      <c r="E24" s="122"/>
      <c r="F24" s="128"/>
      <c r="G24" s="130" t="e">
        <f>'TAB 40 '!G24/'TAB 39 '!G24*100</f>
        <v>#DIV/0!</v>
      </c>
      <c r="H24" s="130" t="e">
        <f>'TAB 40 '!H24/'TAB 39 '!H24*100</f>
        <v>#DIV/0!</v>
      </c>
      <c r="I24" s="130" t="e">
        <f>'TAB 40 '!I24/'TAB 39 '!I24*100</f>
        <v>#DIV/0!</v>
      </c>
      <c r="J24" s="130" t="e">
        <f>'TAB 40 '!J24/'TAB 39 '!J24*100</f>
        <v>#DIV/0!</v>
      </c>
      <c r="K24" s="130" t="e">
        <f>'TAB 40 '!K24/'TAB 39 '!K24*100</f>
        <v>#DIV/0!</v>
      </c>
      <c r="L24" s="130" t="e">
        <f>'TAB 40 '!L24/'TAB 39 '!L24*100</f>
        <v>#DIV/0!</v>
      </c>
      <c r="M24" s="130" t="e">
        <f>'TAB 40 '!M24/'TAB 39 '!M24*100</f>
        <v>#DIV/0!</v>
      </c>
    </row>
    <row r="25" spans="1:13" s="112" customFormat="1" ht="19.5" customHeight="1">
      <c r="A25" s="141" t="s">
        <v>0</v>
      </c>
      <c r="B25" s="141"/>
      <c r="C25" s="17"/>
      <c r="D25" s="17"/>
      <c r="E25" s="17"/>
      <c r="F25" s="17"/>
      <c r="G25" s="131">
        <f>'TAB 40 '!G25/'TAB 39 '!G25*100</f>
        <v>42.86422879751175</v>
      </c>
      <c r="H25" s="131">
        <f>'TAB 40 '!H25/'TAB 39 '!H25*100</f>
        <v>72.50429372627477</v>
      </c>
      <c r="I25" s="131">
        <f>'TAB 40 '!I25/'TAB 39 '!I25*100</f>
        <v>73.0470113130067</v>
      </c>
      <c r="J25" s="131">
        <f>'TAB 40 '!J25/'TAB 39 '!J25*100</f>
        <v>69.60648704724804</v>
      </c>
      <c r="K25" s="131">
        <f>'TAB 40 '!K25/'TAB 39 '!K25*100</f>
        <v>64.37593326175755</v>
      </c>
      <c r="L25" s="131">
        <f>'TAB 40 '!L25/'TAB 39 '!L25*100</f>
        <v>81.12856307878387</v>
      </c>
      <c r="M25" s="131">
        <f>'TAB 40 '!M25/'TAB 39 '!M25*100</f>
        <v>84.77319542446422</v>
      </c>
    </row>
    <row r="26" spans="1:13" ht="15" customHeight="1">
      <c r="A26" s="170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</row>
    <row r="27" spans="1:13" ht="15" customHeight="1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</row>
    <row r="28" spans="1:13" ht="15" customHeight="1">
      <c r="A28" s="19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ht="15" customHeight="1">
      <c r="A29" s="21"/>
    </row>
    <row r="30" spans="1:14" ht="15" customHeight="1">
      <c r="A30" s="137" t="s">
        <v>121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1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9.5" customHeight="1"/>
  </sheetData>
  <sheetProtection/>
  <mergeCells count="18">
    <mergeCell ref="A30:M30"/>
    <mergeCell ref="J4:J5"/>
    <mergeCell ref="K4:K5"/>
    <mergeCell ref="L4:L5"/>
    <mergeCell ref="M4:M5"/>
    <mergeCell ref="A25:B25"/>
    <mergeCell ref="A27:M27"/>
    <mergeCell ref="A26:M26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N30"/>
  <sheetViews>
    <sheetView showGridLines="0" tabSelected="1" zoomScalePageLayoutView="0" workbookViewId="0" topLeftCell="A1">
      <selection activeCell="M4" sqref="M4:M5"/>
    </sheetView>
  </sheetViews>
  <sheetFormatPr defaultColWidth="9.140625" defaultRowHeight="12.75"/>
  <cols>
    <col min="1" max="1" width="3.7109375" style="101" customWidth="1"/>
    <col min="2" max="2" width="50.7109375" style="101" customWidth="1"/>
    <col min="3" max="13" width="7.7109375" style="101" customWidth="1"/>
    <col min="14" max="15" width="8.7109375" style="101" customWidth="1"/>
    <col min="16" max="16384" width="9.140625" style="101" customWidth="1"/>
  </cols>
  <sheetData>
    <row r="1" ht="19.5" customHeight="1"/>
    <row r="2" spans="1:13" s="102" customFormat="1" ht="19.5" customHeight="1">
      <c r="A2" s="144" t="s">
        <v>35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9.5" customHeight="1">
      <c r="A3" s="103"/>
      <c r="B3" s="104"/>
      <c r="C3" s="104"/>
      <c r="D3" s="104"/>
      <c r="E3" s="104"/>
      <c r="F3" s="104"/>
      <c r="J3" s="105"/>
      <c r="K3" s="105"/>
      <c r="L3" s="105"/>
      <c r="M3" s="106" t="s">
        <v>84</v>
      </c>
    </row>
    <row r="4" spans="1:13" ht="19.5" customHeight="1">
      <c r="A4" s="134" t="s">
        <v>87</v>
      </c>
      <c r="B4" s="142" t="s">
        <v>88</v>
      </c>
      <c r="C4" s="134" t="s">
        <v>20</v>
      </c>
      <c r="D4" s="134" t="s">
        <v>64</v>
      </c>
      <c r="E4" s="134" t="s">
        <v>89</v>
      </c>
      <c r="F4" s="134" t="s">
        <v>90</v>
      </c>
      <c r="G4" s="134" t="s">
        <v>91</v>
      </c>
      <c r="H4" s="134" t="s">
        <v>92</v>
      </c>
      <c r="I4" s="134" t="s">
        <v>93</v>
      </c>
      <c r="J4" s="134" t="s">
        <v>94</v>
      </c>
      <c r="K4" s="134" t="s">
        <v>95</v>
      </c>
      <c r="L4" s="134" t="s">
        <v>119</v>
      </c>
      <c r="M4" s="134" t="s">
        <v>56</v>
      </c>
    </row>
    <row r="5" spans="1:13" ht="19.5" customHeight="1">
      <c r="A5" s="134"/>
      <c r="B5" s="143"/>
      <c r="C5" s="135"/>
      <c r="D5" s="135"/>
      <c r="E5" s="136"/>
      <c r="F5" s="136"/>
      <c r="G5" s="136"/>
      <c r="H5" s="136"/>
      <c r="I5" s="136"/>
      <c r="J5" s="136"/>
      <c r="K5" s="136"/>
      <c r="L5" s="134"/>
      <c r="M5" s="136"/>
    </row>
    <row r="6" spans="1:13" s="107" customFormat="1" ht="15" customHeight="1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</row>
    <row r="7" spans="1:13" ht="15" customHeight="1">
      <c r="A7" s="4">
        <v>1</v>
      </c>
      <c r="B7" s="7" t="s">
        <v>97</v>
      </c>
      <c r="C7" s="72">
        <v>40</v>
      </c>
      <c r="D7" s="72">
        <v>40</v>
      </c>
      <c r="E7" s="72">
        <v>20</v>
      </c>
      <c r="F7" s="72">
        <v>40</v>
      </c>
      <c r="G7" s="72">
        <v>20</v>
      </c>
      <c r="H7" s="72">
        <v>20</v>
      </c>
      <c r="I7" s="73">
        <v>20</v>
      </c>
      <c r="J7" s="73">
        <v>20</v>
      </c>
      <c r="K7" s="73">
        <v>20</v>
      </c>
      <c r="L7" s="73"/>
      <c r="M7" s="82">
        <v>20</v>
      </c>
    </row>
    <row r="8" spans="1:13" ht="15" customHeight="1">
      <c r="A8" s="4">
        <v>2</v>
      </c>
      <c r="B8" s="7" t="s">
        <v>98</v>
      </c>
      <c r="C8" s="45">
        <v>40</v>
      </c>
      <c r="D8" s="45">
        <v>40</v>
      </c>
      <c r="E8" s="45">
        <v>40</v>
      </c>
      <c r="F8" s="45">
        <v>40</v>
      </c>
      <c r="G8" s="45">
        <v>40</v>
      </c>
      <c r="H8" s="45">
        <v>40</v>
      </c>
      <c r="I8" s="74">
        <v>40</v>
      </c>
      <c r="J8" s="74">
        <v>40</v>
      </c>
      <c r="K8" s="74">
        <v>40</v>
      </c>
      <c r="L8" s="74"/>
      <c r="M8" s="82">
        <v>40</v>
      </c>
    </row>
    <row r="9" spans="1:13" ht="15" customHeight="1">
      <c r="A9" s="4">
        <v>3</v>
      </c>
      <c r="B9" s="13" t="s">
        <v>99</v>
      </c>
      <c r="C9" s="45">
        <v>40</v>
      </c>
      <c r="D9" s="45">
        <v>40</v>
      </c>
      <c r="E9" s="45">
        <v>40</v>
      </c>
      <c r="F9" s="45">
        <v>40</v>
      </c>
      <c r="G9" s="45">
        <v>40</v>
      </c>
      <c r="H9" s="45">
        <v>40</v>
      </c>
      <c r="I9" s="74">
        <v>40</v>
      </c>
      <c r="J9" s="74">
        <v>40</v>
      </c>
      <c r="K9" s="74">
        <v>40</v>
      </c>
      <c r="L9" s="74">
        <v>40</v>
      </c>
      <c r="M9" s="83">
        <v>40</v>
      </c>
    </row>
    <row r="10" spans="1:13" ht="15" customHeight="1">
      <c r="A10" s="4">
        <v>4</v>
      </c>
      <c r="B10" s="13" t="s">
        <v>100</v>
      </c>
      <c r="C10" s="45">
        <v>40</v>
      </c>
      <c r="D10" s="45">
        <v>40</v>
      </c>
      <c r="E10" s="45">
        <v>40</v>
      </c>
      <c r="F10" s="45">
        <v>40</v>
      </c>
      <c r="G10" s="45">
        <v>40</v>
      </c>
      <c r="H10" s="45">
        <v>40</v>
      </c>
      <c r="I10" s="74">
        <v>40</v>
      </c>
      <c r="J10" s="74">
        <v>40</v>
      </c>
      <c r="K10" s="74">
        <v>40</v>
      </c>
      <c r="L10" s="74">
        <v>40</v>
      </c>
      <c r="M10" s="84">
        <v>40</v>
      </c>
    </row>
    <row r="11" spans="1:13" ht="15" customHeight="1">
      <c r="A11" s="4">
        <v>5</v>
      </c>
      <c r="B11" s="7" t="s">
        <v>101</v>
      </c>
      <c r="C11" s="45">
        <v>40</v>
      </c>
      <c r="D11" s="45">
        <v>40</v>
      </c>
      <c r="E11" s="45">
        <v>40</v>
      </c>
      <c r="F11" s="45">
        <v>40</v>
      </c>
      <c r="G11" s="45">
        <v>40</v>
      </c>
      <c r="H11" s="45">
        <v>40</v>
      </c>
      <c r="I11" s="74">
        <v>40</v>
      </c>
      <c r="J11" s="74">
        <v>25</v>
      </c>
      <c r="K11" s="74">
        <v>20</v>
      </c>
      <c r="L11" s="74">
        <v>9</v>
      </c>
      <c r="M11" s="85">
        <v>20</v>
      </c>
    </row>
    <row r="12" spans="1:13" ht="15" customHeight="1">
      <c r="A12" s="4">
        <v>6</v>
      </c>
      <c r="B12" s="7" t="s">
        <v>102</v>
      </c>
      <c r="C12" s="45">
        <v>40</v>
      </c>
      <c r="D12" s="45">
        <v>40</v>
      </c>
      <c r="E12" s="45">
        <v>40</v>
      </c>
      <c r="F12" s="45">
        <v>40</v>
      </c>
      <c r="G12" s="45">
        <v>40</v>
      </c>
      <c r="H12" s="45">
        <v>40</v>
      </c>
      <c r="I12" s="74">
        <v>40</v>
      </c>
      <c r="J12" s="74">
        <v>40</v>
      </c>
      <c r="K12" s="74">
        <v>40</v>
      </c>
      <c r="L12" s="74">
        <v>40</v>
      </c>
      <c r="M12" s="85">
        <v>40</v>
      </c>
    </row>
    <row r="13" spans="1:13" ht="15" customHeight="1">
      <c r="A13" s="4">
        <v>7</v>
      </c>
      <c r="B13" s="13" t="s">
        <v>105</v>
      </c>
      <c r="C13" s="11"/>
      <c r="D13" s="11"/>
      <c r="E13" s="11"/>
      <c r="F13" s="14"/>
      <c r="G13" s="14"/>
      <c r="H13" s="14"/>
      <c r="I13" s="14"/>
      <c r="J13" s="14"/>
      <c r="K13" s="14"/>
      <c r="L13" s="14"/>
      <c r="M13" s="108"/>
    </row>
    <row r="14" spans="1:13" ht="15" customHeight="1">
      <c r="A14" s="4">
        <v>8</v>
      </c>
      <c r="B14" s="7" t="s">
        <v>103</v>
      </c>
      <c r="C14" s="45">
        <v>30</v>
      </c>
      <c r="D14" s="45">
        <v>30</v>
      </c>
      <c r="E14" s="45">
        <v>30</v>
      </c>
      <c r="F14" s="45">
        <v>30</v>
      </c>
      <c r="G14" s="45"/>
      <c r="H14" s="45">
        <v>40</v>
      </c>
      <c r="I14" s="74">
        <v>40</v>
      </c>
      <c r="J14" s="74">
        <v>35</v>
      </c>
      <c r="K14" s="74">
        <v>35</v>
      </c>
      <c r="L14" s="74">
        <v>35</v>
      </c>
      <c r="M14" s="85">
        <v>40</v>
      </c>
    </row>
    <row r="15" spans="1:13" ht="15" customHeight="1">
      <c r="A15" s="4">
        <v>9</v>
      </c>
      <c r="B15" s="7" t="s">
        <v>106</v>
      </c>
      <c r="C15" s="45">
        <v>40</v>
      </c>
      <c r="D15" s="45">
        <v>40</v>
      </c>
      <c r="E15" s="45">
        <v>40</v>
      </c>
      <c r="F15" s="45">
        <v>40</v>
      </c>
      <c r="G15" s="45">
        <v>20</v>
      </c>
      <c r="H15" s="45">
        <v>20</v>
      </c>
      <c r="I15" s="74">
        <v>20</v>
      </c>
      <c r="J15" s="74">
        <v>25</v>
      </c>
      <c r="K15" s="74">
        <v>40</v>
      </c>
      <c r="L15" s="74">
        <v>40</v>
      </c>
      <c r="M15" s="86">
        <v>40</v>
      </c>
    </row>
    <row r="16" spans="1:13" ht="24.75" customHeight="1">
      <c r="A16" s="4">
        <v>10</v>
      </c>
      <c r="B16" s="7" t="s">
        <v>107</v>
      </c>
      <c r="C16" s="14"/>
      <c r="D16" s="14"/>
      <c r="E16" s="11"/>
      <c r="F16" s="11"/>
      <c r="G16" s="11">
        <v>40</v>
      </c>
      <c r="H16" s="11"/>
      <c r="I16" s="11"/>
      <c r="J16" s="11"/>
      <c r="K16" s="11"/>
      <c r="L16" s="11"/>
      <c r="M16" s="83">
        <v>31</v>
      </c>
    </row>
    <row r="17" spans="1:13" ht="15" customHeight="1">
      <c r="A17" s="4">
        <v>11</v>
      </c>
      <c r="B17" s="7" t="s">
        <v>108</v>
      </c>
      <c r="C17" s="11"/>
      <c r="D17" s="11"/>
      <c r="E17" s="11"/>
      <c r="F17" s="11"/>
      <c r="G17" s="11"/>
      <c r="H17" s="11"/>
      <c r="I17" s="11"/>
      <c r="J17" s="11"/>
      <c r="K17" s="14"/>
      <c r="L17" s="14"/>
      <c r="M17" s="108"/>
    </row>
    <row r="18" spans="1:13" ht="15" customHeight="1">
      <c r="A18" s="4">
        <v>12</v>
      </c>
      <c r="B18" s="7" t="s">
        <v>109</v>
      </c>
      <c r="C18" s="45">
        <v>40</v>
      </c>
      <c r="D18" s="45">
        <v>40</v>
      </c>
      <c r="E18" s="45">
        <v>40</v>
      </c>
      <c r="F18" s="45">
        <v>40</v>
      </c>
      <c r="G18" s="45">
        <v>40</v>
      </c>
      <c r="H18" s="45">
        <v>40</v>
      </c>
      <c r="I18" s="74">
        <v>40</v>
      </c>
      <c r="J18" s="74">
        <v>40</v>
      </c>
      <c r="K18" s="74">
        <v>40</v>
      </c>
      <c r="L18" s="74">
        <v>40</v>
      </c>
      <c r="M18" s="83">
        <v>40</v>
      </c>
    </row>
    <row r="19" spans="1:13" ht="15" customHeight="1">
      <c r="A19" s="4">
        <v>13</v>
      </c>
      <c r="B19" s="7" t="s">
        <v>110</v>
      </c>
      <c r="C19" s="45">
        <v>32</v>
      </c>
      <c r="D19" s="45">
        <v>32</v>
      </c>
      <c r="E19" s="45">
        <v>32</v>
      </c>
      <c r="F19" s="45">
        <v>40</v>
      </c>
      <c r="G19" s="45">
        <v>40</v>
      </c>
      <c r="H19" s="45">
        <v>40</v>
      </c>
      <c r="I19" s="74">
        <v>40</v>
      </c>
      <c r="J19" s="74">
        <v>40</v>
      </c>
      <c r="K19" s="74">
        <v>40</v>
      </c>
      <c r="L19" s="74">
        <v>40</v>
      </c>
      <c r="M19" s="87">
        <v>40</v>
      </c>
    </row>
    <row r="20" spans="1:13" ht="15" customHeight="1">
      <c r="A20" s="4">
        <v>14</v>
      </c>
      <c r="B20" s="7" t="s">
        <v>111</v>
      </c>
      <c r="C20" s="45">
        <v>40</v>
      </c>
      <c r="D20" s="45">
        <v>40</v>
      </c>
      <c r="E20" s="45">
        <v>40</v>
      </c>
      <c r="F20" s="45">
        <v>40</v>
      </c>
      <c r="G20" s="45">
        <v>40</v>
      </c>
      <c r="H20" s="45">
        <v>40</v>
      </c>
      <c r="I20" s="74">
        <v>40</v>
      </c>
      <c r="J20" s="74">
        <v>40</v>
      </c>
      <c r="K20" s="74">
        <v>40</v>
      </c>
      <c r="L20" s="74">
        <v>40</v>
      </c>
      <c r="M20" s="82">
        <v>40</v>
      </c>
    </row>
    <row r="21" spans="1:13" ht="24.75" customHeight="1">
      <c r="A21" s="4">
        <v>15</v>
      </c>
      <c r="B21" s="7" t="s">
        <v>112</v>
      </c>
      <c r="C21" s="11"/>
      <c r="D21" s="11"/>
      <c r="E21" s="11"/>
      <c r="F21" s="11"/>
      <c r="G21" s="11"/>
      <c r="H21" s="11"/>
      <c r="I21" s="11"/>
      <c r="J21" s="11"/>
      <c r="K21" s="14"/>
      <c r="L21" s="14"/>
      <c r="M21" s="108"/>
    </row>
    <row r="22" spans="1:13" ht="15" customHeight="1">
      <c r="A22" s="4">
        <v>16</v>
      </c>
      <c r="B22" s="7" t="s">
        <v>113</v>
      </c>
      <c r="C22" s="45">
        <v>20</v>
      </c>
      <c r="D22" s="45">
        <v>20</v>
      </c>
      <c r="E22" s="45">
        <v>30</v>
      </c>
      <c r="F22" s="45">
        <v>35</v>
      </c>
      <c r="G22" s="45">
        <v>40.75</v>
      </c>
      <c r="H22" s="45">
        <v>35</v>
      </c>
      <c r="I22" s="74">
        <v>35</v>
      </c>
      <c r="J22" s="74">
        <v>35</v>
      </c>
      <c r="K22" s="74">
        <v>35</v>
      </c>
      <c r="L22" s="74">
        <v>35</v>
      </c>
      <c r="M22" s="83">
        <v>35</v>
      </c>
    </row>
    <row r="23" spans="1:13" ht="15" customHeight="1">
      <c r="A23" s="4">
        <v>17</v>
      </c>
      <c r="B23" s="7"/>
      <c r="C23" s="4"/>
      <c r="D23" s="4"/>
      <c r="E23" s="4"/>
      <c r="F23" s="100"/>
      <c r="G23" s="110"/>
      <c r="H23" s="110"/>
      <c r="I23" s="110"/>
      <c r="J23" s="110"/>
      <c r="K23" s="109"/>
      <c r="L23" s="109"/>
      <c r="M23" s="109"/>
    </row>
    <row r="24" spans="1:13" ht="15" customHeight="1">
      <c r="A24" s="4">
        <v>18</v>
      </c>
      <c r="B24" s="111"/>
      <c r="C24" s="4"/>
      <c r="D24" s="4"/>
      <c r="E24" s="4"/>
      <c r="F24" s="100"/>
      <c r="G24" s="110"/>
      <c r="H24" s="110"/>
      <c r="I24" s="110"/>
      <c r="J24" s="110"/>
      <c r="K24" s="109"/>
      <c r="L24" s="109"/>
      <c r="M24" s="109"/>
    </row>
    <row r="25" spans="1:13" s="112" customFormat="1" ht="19.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" customHeight="1">
      <c r="A26" s="172" t="s">
        <v>63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</row>
    <row r="27" spans="1:12" ht="1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</row>
    <row r="28" spans="1:13" ht="1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ht="15" customHeight="1"/>
    <row r="30" spans="1:14" ht="15" customHeight="1">
      <c r="A30" s="137" t="s">
        <v>70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1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9.5" customHeight="1"/>
  </sheetData>
  <sheetProtection/>
  <mergeCells count="17">
    <mergeCell ref="A27:L27"/>
    <mergeCell ref="A30:M30"/>
    <mergeCell ref="J4:J5"/>
    <mergeCell ref="K4:K5"/>
    <mergeCell ref="L4:L5"/>
    <mergeCell ref="M4:M5"/>
    <mergeCell ref="A26:M26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N30"/>
  <sheetViews>
    <sheetView showGridLines="0" zoomScalePageLayoutView="0" workbookViewId="0" topLeftCell="A1">
      <selection activeCell="J23" sqref="J23"/>
    </sheetView>
  </sheetViews>
  <sheetFormatPr defaultColWidth="9.140625" defaultRowHeight="12.75"/>
  <cols>
    <col min="1" max="1" width="3.7109375" style="101" customWidth="1"/>
    <col min="2" max="2" width="50.7109375" style="101" customWidth="1"/>
    <col min="3" max="13" width="7.7109375" style="101" customWidth="1"/>
    <col min="14" max="15" width="8.7109375" style="101" customWidth="1"/>
    <col min="16" max="16384" width="9.140625" style="101" customWidth="1"/>
  </cols>
  <sheetData>
    <row r="1" ht="19.5" customHeight="1"/>
    <row r="2" spans="1:13" s="102" customFormat="1" ht="19.5" customHeight="1">
      <c r="A2" s="144" t="s">
        <v>36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9.5" customHeight="1">
      <c r="A3" s="103"/>
      <c r="B3" s="104"/>
      <c r="C3" s="104"/>
      <c r="D3" s="104"/>
      <c r="E3" s="104"/>
      <c r="F3" s="104"/>
      <c r="J3" s="105"/>
      <c r="K3" s="105"/>
      <c r="L3" s="105"/>
      <c r="M3" s="106" t="s">
        <v>85</v>
      </c>
    </row>
    <row r="4" spans="1:13" ht="19.5" customHeight="1">
      <c r="A4" s="134" t="s">
        <v>87</v>
      </c>
      <c r="B4" s="142" t="s">
        <v>88</v>
      </c>
      <c r="C4" s="134" t="s">
        <v>20</v>
      </c>
      <c r="D4" s="134" t="s">
        <v>64</v>
      </c>
      <c r="E4" s="134" t="s">
        <v>89</v>
      </c>
      <c r="F4" s="134" t="s">
        <v>90</v>
      </c>
      <c r="G4" s="134" t="s">
        <v>91</v>
      </c>
      <c r="H4" s="134" t="s">
        <v>92</v>
      </c>
      <c r="I4" s="134" t="s">
        <v>93</v>
      </c>
      <c r="J4" s="134" t="s">
        <v>94</v>
      </c>
      <c r="K4" s="134" t="s">
        <v>95</v>
      </c>
      <c r="L4" s="134" t="s">
        <v>119</v>
      </c>
      <c r="M4" s="139" t="s">
        <v>56</v>
      </c>
    </row>
    <row r="5" spans="1:13" ht="19.5" customHeight="1">
      <c r="A5" s="134"/>
      <c r="B5" s="143"/>
      <c r="C5" s="135"/>
      <c r="D5" s="135"/>
      <c r="E5" s="136"/>
      <c r="F5" s="136"/>
      <c r="G5" s="136"/>
      <c r="H5" s="136"/>
      <c r="I5" s="136"/>
      <c r="J5" s="136"/>
      <c r="K5" s="136"/>
      <c r="L5" s="134"/>
      <c r="M5" s="140"/>
    </row>
    <row r="6" spans="1:13" s="107" customFormat="1" ht="15" customHeight="1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</row>
    <row r="7" spans="1:13" ht="15" customHeight="1">
      <c r="A7" s="4">
        <v>1</v>
      </c>
      <c r="B7" s="7" t="s">
        <v>97</v>
      </c>
      <c r="C7" s="75">
        <v>22</v>
      </c>
      <c r="D7" s="75">
        <v>22</v>
      </c>
      <c r="E7" s="75">
        <v>22</v>
      </c>
      <c r="F7" s="75">
        <v>22</v>
      </c>
      <c r="G7" s="75">
        <v>22</v>
      </c>
      <c r="H7" s="75">
        <v>22</v>
      </c>
      <c r="I7" s="76">
        <v>22</v>
      </c>
      <c r="J7" s="76">
        <v>22</v>
      </c>
      <c r="K7" s="76">
        <v>22</v>
      </c>
      <c r="L7" s="76"/>
      <c r="M7" s="29"/>
    </row>
    <row r="8" spans="1:13" ht="15" customHeight="1">
      <c r="A8" s="4">
        <v>2</v>
      </c>
      <c r="B8" s="7" t="s">
        <v>98</v>
      </c>
      <c r="C8" s="77">
        <v>22</v>
      </c>
      <c r="D8" s="77">
        <v>22</v>
      </c>
      <c r="E8" s="77">
        <v>22</v>
      </c>
      <c r="F8" s="77">
        <v>22</v>
      </c>
      <c r="G8" s="77">
        <v>22</v>
      </c>
      <c r="H8" s="77">
        <v>22</v>
      </c>
      <c r="I8" s="78">
        <v>22</v>
      </c>
      <c r="J8" s="78">
        <v>22</v>
      </c>
      <c r="K8" s="78">
        <v>22</v>
      </c>
      <c r="L8" s="78"/>
      <c r="M8" s="82"/>
    </row>
    <row r="9" spans="1:13" ht="15" customHeight="1">
      <c r="A9" s="4">
        <v>3</v>
      </c>
      <c r="B9" s="13" t="s">
        <v>99</v>
      </c>
      <c r="C9" s="77">
        <v>22</v>
      </c>
      <c r="D9" s="77">
        <v>22</v>
      </c>
      <c r="E9" s="77">
        <v>22</v>
      </c>
      <c r="F9" s="77">
        <v>22</v>
      </c>
      <c r="G9" s="77">
        <v>22</v>
      </c>
      <c r="H9" s="77">
        <v>22</v>
      </c>
      <c r="I9" s="78">
        <v>22</v>
      </c>
      <c r="J9" s="78">
        <v>22</v>
      </c>
      <c r="K9" s="78">
        <v>22</v>
      </c>
      <c r="L9" s="78">
        <v>22</v>
      </c>
      <c r="M9" s="83">
        <v>22</v>
      </c>
    </row>
    <row r="10" spans="1:13" ht="15" customHeight="1">
      <c r="A10" s="4">
        <v>4</v>
      </c>
      <c r="B10" s="13" t="s">
        <v>100</v>
      </c>
      <c r="C10" s="77">
        <v>22</v>
      </c>
      <c r="D10" s="77">
        <v>22</v>
      </c>
      <c r="E10" s="77">
        <v>22</v>
      </c>
      <c r="F10" s="77">
        <v>22</v>
      </c>
      <c r="G10" s="77">
        <v>22</v>
      </c>
      <c r="H10" s="77">
        <v>22</v>
      </c>
      <c r="I10" s="78">
        <v>22</v>
      </c>
      <c r="J10" s="78">
        <v>22</v>
      </c>
      <c r="K10" s="78">
        <v>22</v>
      </c>
      <c r="L10" s="78">
        <v>22</v>
      </c>
      <c r="M10" s="84">
        <v>22</v>
      </c>
    </row>
    <row r="11" spans="1:13" ht="15" customHeight="1">
      <c r="A11" s="4">
        <v>5</v>
      </c>
      <c r="B11" s="7" t="s">
        <v>101</v>
      </c>
      <c r="C11" s="77">
        <v>5</v>
      </c>
      <c r="D11" s="77">
        <v>22</v>
      </c>
      <c r="E11" s="77">
        <v>22</v>
      </c>
      <c r="F11" s="77">
        <v>22</v>
      </c>
      <c r="G11" s="77">
        <v>22</v>
      </c>
      <c r="H11" s="77">
        <v>22</v>
      </c>
      <c r="I11" s="78">
        <v>22</v>
      </c>
      <c r="J11" s="78">
        <v>22</v>
      </c>
      <c r="K11" s="78">
        <v>20</v>
      </c>
      <c r="L11" s="78">
        <v>20</v>
      </c>
      <c r="M11" s="85">
        <v>20</v>
      </c>
    </row>
    <row r="12" spans="1:13" ht="15" customHeight="1">
      <c r="A12" s="4">
        <v>6</v>
      </c>
      <c r="B12" s="7" t="s">
        <v>102</v>
      </c>
      <c r="C12" s="77">
        <v>22</v>
      </c>
      <c r="D12" s="77">
        <v>22</v>
      </c>
      <c r="E12" s="77">
        <v>22</v>
      </c>
      <c r="F12" s="77">
        <v>22</v>
      </c>
      <c r="G12" s="77">
        <v>22</v>
      </c>
      <c r="H12" s="77">
        <v>22</v>
      </c>
      <c r="I12" s="78">
        <v>22</v>
      </c>
      <c r="J12" s="78">
        <v>22</v>
      </c>
      <c r="K12" s="78">
        <v>22</v>
      </c>
      <c r="L12" s="78">
        <v>22</v>
      </c>
      <c r="M12" s="85">
        <v>22</v>
      </c>
    </row>
    <row r="13" spans="1:13" ht="15" customHeight="1">
      <c r="A13" s="4">
        <v>7</v>
      </c>
      <c r="B13" s="13" t="s">
        <v>105</v>
      </c>
      <c r="C13" s="11"/>
      <c r="D13" s="11"/>
      <c r="E13" s="11"/>
      <c r="F13" s="14"/>
      <c r="G13" s="14"/>
      <c r="H13" s="14"/>
      <c r="I13" s="14"/>
      <c r="J13" s="14"/>
      <c r="K13" s="14"/>
      <c r="L13" s="14"/>
      <c r="M13" s="108"/>
    </row>
    <row r="14" spans="1:13" ht="15" customHeight="1">
      <c r="A14" s="4">
        <v>8</v>
      </c>
      <c r="B14" s="7" t="s">
        <v>103</v>
      </c>
      <c r="C14" s="77"/>
      <c r="D14" s="77"/>
      <c r="E14" s="77"/>
      <c r="F14" s="77"/>
      <c r="G14" s="77">
        <v>22</v>
      </c>
      <c r="H14" s="77">
        <v>22</v>
      </c>
      <c r="I14" s="78">
        <v>22</v>
      </c>
      <c r="J14" s="78">
        <v>22</v>
      </c>
      <c r="K14" s="78">
        <v>22</v>
      </c>
      <c r="L14" s="78">
        <v>22</v>
      </c>
      <c r="M14" s="85">
        <v>22</v>
      </c>
    </row>
    <row r="15" spans="1:13" ht="15" customHeight="1">
      <c r="A15" s="4">
        <v>9</v>
      </c>
      <c r="B15" s="7" t="s">
        <v>106</v>
      </c>
      <c r="C15" s="77">
        <v>22</v>
      </c>
      <c r="D15" s="77">
        <v>22</v>
      </c>
      <c r="E15" s="77">
        <v>22</v>
      </c>
      <c r="F15" s="77">
        <v>22</v>
      </c>
      <c r="G15" s="77">
        <v>22</v>
      </c>
      <c r="H15" s="77">
        <v>22</v>
      </c>
      <c r="I15" s="78">
        <v>22</v>
      </c>
      <c r="J15" s="78">
        <v>22</v>
      </c>
      <c r="K15" s="78">
        <v>22</v>
      </c>
      <c r="L15" s="78">
        <v>22</v>
      </c>
      <c r="M15" s="86">
        <v>22</v>
      </c>
    </row>
    <row r="16" spans="1:13" ht="24.75" customHeight="1">
      <c r="A16" s="4">
        <v>10</v>
      </c>
      <c r="B16" s="7" t="s">
        <v>107</v>
      </c>
      <c r="C16" s="77"/>
      <c r="D16" s="77"/>
      <c r="E16" s="77"/>
      <c r="F16" s="77"/>
      <c r="G16" s="77">
        <v>22</v>
      </c>
      <c r="H16" s="77"/>
      <c r="I16" s="78"/>
      <c r="J16" s="78">
        <v>22</v>
      </c>
      <c r="K16" s="78">
        <v>22</v>
      </c>
      <c r="L16" s="11"/>
      <c r="M16" s="83">
        <v>22</v>
      </c>
    </row>
    <row r="17" spans="1:13" ht="15" customHeight="1">
      <c r="A17" s="4">
        <v>11</v>
      </c>
      <c r="B17" s="7" t="s">
        <v>108</v>
      </c>
      <c r="C17" s="11"/>
      <c r="D17" s="11"/>
      <c r="E17" s="11"/>
      <c r="F17" s="11"/>
      <c r="G17" s="11"/>
      <c r="H17" s="11"/>
      <c r="I17" s="11"/>
      <c r="J17" s="11"/>
      <c r="K17" s="14"/>
      <c r="L17" s="14"/>
      <c r="M17" s="108"/>
    </row>
    <row r="18" spans="1:13" ht="15" customHeight="1">
      <c r="A18" s="4">
        <v>12</v>
      </c>
      <c r="B18" s="7" t="s">
        <v>109</v>
      </c>
      <c r="C18" s="77">
        <v>22</v>
      </c>
      <c r="D18" s="77">
        <v>22</v>
      </c>
      <c r="E18" s="77">
        <v>22</v>
      </c>
      <c r="F18" s="77">
        <v>22</v>
      </c>
      <c r="G18" s="77">
        <v>22</v>
      </c>
      <c r="H18" s="77">
        <v>22</v>
      </c>
      <c r="I18" s="78">
        <v>22</v>
      </c>
      <c r="J18" s="78">
        <v>22</v>
      </c>
      <c r="K18" s="78">
        <v>22</v>
      </c>
      <c r="L18" s="78">
        <v>22</v>
      </c>
      <c r="M18" s="83">
        <v>22</v>
      </c>
    </row>
    <row r="19" spans="1:13" ht="15" customHeight="1">
      <c r="A19" s="4">
        <v>13</v>
      </c>
      <c r="B19" s="7" t="s">
        <v>110</v>
      </c>
      <c r="C19" s="77">
        <v>20</v>
      </c>
      <c r="D19" s="77">
        <v>20</v>
      </c>
      <c r="E19" s="77">
        <v>20</v>
      </c>
      <c r="F19" s="77">
        <v>20</v>
      </c>
      <c r="G19" s="77">
        <v>22</v>
      </c>
      <c r="H19" s="77">
        <v>22</v>
      </c>
      <c r="I19" s="78">
        <v>22</v>
      </c>
      <c r="J19" s="78">
        <v>22</v>
      </c>
      <c r="K19" s="78">
        <v>22</v>
      </c>
      <c r="L19" s="78">
        <v>22</v>
      </c>
      <c r="M19" s="87">
        <v>22</v>
      </c>
    </row>
    <row r="20" spans="1:13" ht="15" customHeight="1">
      <c r="A20" s="4">
        <v>14</v>
      </c>
      <c r="B20" s="7" t="s">
        <v>111</v>
      </c>
      <c r="C20" s="77">
        <v>22</v>
      </c>
      <c r="D20" s="77">
        <v>22</v>
      </c>
      <c r="E20" s="77">
        <v>22</v>
      </c>
      <c r="F20" s="77">
        <v>22</v>
      </c>
      <c r="G20" s="77">
        <v>22</v>
      </c>
      <c r="H20" s="77">
        <v>22</v>
      </c>
      <c r="I20" s="78">
        <v>22</v>
      </c>
      <c r="J20" s="78">
        <v>22</v>
      </c>
      <c r="K20" s="78">
        <v>22</v>
      </c>
      <c r="L20" s="78">
        <v>22</v>
      </c>
      <c r="M20" s="82">
        <v>22</v>
      </c>
    </row>
    <row r="21" spans="1:13" ht="24.75" customHeight="1">
      <c r="A21" s="4">
        <v>15</v>
      </c>
      <c r="B21" s="7" t="s">
        <v>112</v>
      </c>
      <c r="C21" s="77"/>
      <c r="D21" s="77"/>
      <c r="E21" s="77"/>
      <c r="F21" s="77"/>
      <c r="G21" s="77">
        <v>22</v>
      </c>
      <c r="H21" s="77"/>
      <c r="I21" s="78"/>
      <c r="J21" s="78">
        <v>22</v>
      </c>
      <c r="K21" s="78">
        <v>22</v>
      </c>
      <c r="L21" s="14"/>
      <c r="M21" s="11">
        <v>22</v>
      </c>
    </row>
    <row r="22" spans="1:13" ht="15" customHeight="1">
      <c r="A22" s="4">
        <v>16</v>
      </c>
      <c r="B22" s="7" t="s">
        <v>113</v>
      </c>
      <c r="C22" s="77">
        <v>20</v>
      </c>
      <c r="D22" s="77">
        <v>22</v>
      </c>
      <c r="E22" s="77">
        <v>22</v>
      </c>
      <c r="F22" s="77">
        <v>22</v>
      </c>
      <c r="G22" s="77">
        <v>22</v>
      </c>
      <c r="H22" s="77">
        <v>22</v>
      </c>
      <c r="I22" s="78">
        <v>22</v>
      </c>
      <c r="J22" s="78">
        <v>22</v>
      </c>
      <c r="K22" s="78">
        <v>22</v>
      </c>
      <c r="L22" s="78">
        <v>22</v>
      </c>
      <c r="M22" s="83">
        <v>22</v>
      </c>
    </row>
    <row r="23" spans="1:13" ht="15" customHeight="1">
      <c r="A23" s="4">
        <v>17</v>
      </c>
      <c r="B23" s="7"/>
      <c r="C23" s="4"/>
      <c r="D23" s="4"/>
      <c r="E23" s="4"/>
      <c r="F23" s="100"/>
      <c r="G23" s="110"/>
      <c r="H23" s="110"/>
      <c r="I23" s="110"/>
      <c r="J23" s="110"/>
      <c r="K23" s="109"/>
      <c r="L23" s="109"/>
      <c r="M23" s="109"/>
    </row>
    <row r="24" spans="1:13" ht="15" customHeight="1">
      <c r="A24" s="4">
        <v>18</v>
      </c>
      <c r="B24" s="111"/>
      <c r="C24" s="4"/>
      <c r="D24" s="4"/>
      <c r="E24" s="4"/>
      <c r="F24" s="100"/>
      <c r="G24" s="110"/>
      <c r="H24" s="110"/>
      <c r="I24" s="110"/>
      <c r="J24" s="110"/>
      <c r="K24" s="109"/>
      <c r="L24" s="109"/>
      <c r="M24" s="109"/>
    </row>
    <row r="25" spans="1:13" s="112" customFormat="1" ht="19.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" customHeight="1">
      <c r="A26" s="172" t="s">
        <v>63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</row>
    <row r="27" spans="1:13" ht="15" customHeight="1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</row>
    <row r="28" spans="1:13" ht="1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ht="15" customHeight="1"/>
    <row r="30" spans="1:14" ht="15" customHeight="1">
      <c r="A30" s="137" t="s">
        <v>47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1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9.5" customHeight="1"/>
  </sheetData>
  <sheetProtection/>
  <mergeCells count="17">
    <mergeCell ref="A30:M30"/>
    <mergeCell ref="J4:J5"/>
    <mergeCell ref="K4:K5"/>
    <mergeCell ref="L4:L5"/>
    <mergeCell ref="M4:M5"/>
    <mergeCell ref="A27:M27"/>
    <mergeCell ref="A26:M26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3" sqref="K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W30"/>
  <sheetViews>
    <sheetView showGridLines="0" zoomScalePageLayoutView="0" workbookViewId="0" topLeftCell="A13">
      <selection activeCell="M4" sqref="M4:M5"/>
    </sheetView>
  </sheetViews>
  <sheetFormatPr defaultColWidth="9.140625" defaultRowHeight="12.75"/>
  <cols>
    <col min="1" max="1" width="3.7109375" style="101" customWidth="1"/>
    <col min="2" max="2" width="50.7109375" style="101" customWidth="1"/>
    <col min="3" max="13" width="7.7109375" style="101" customWidth="1"/>
    <col min="14" max="15" width="8.7109375" style="101" customWidth="1"/>
    <col min="16" max="16384" width="9.140625" style="101" customWidth="1"/>
  </cols>
  <sheetData>
    <row r="1" ht="19.5" customHeight="1"/>
    <row r="2" spans="1:23" s="102" customFormat="1" ht="19.5" customHeight="1">
      <c r="A2" s="138" t="s">
        <v>31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O2" s="120"/>
      <c r="P2" s="99"/>
      <c r="Q2" s="99"/>
      <c r="R2" s="99"/>
      <c r="S2" s="99"/>
      <c r="T2" s="99"/>
      <c r="U2" s="99"/>
      <c r="V2" s="99"/>
      <c r="W2" s="99"/>
    </row>
    <row r="3" spans="1:13" ht="19.5" customHeight="1">
      <c r="A3" s="103"/>
      <c r="B3" s="104"/>
      <c r="C3" s="104"/>
      <c r="D3" s="104"/>
      <c r="E3" s="104"/>
      <c r="F3" s="104"/>
      <c r="J3" s="105"/>
      <c r="K3" s="105"/>
      <c r="L3" s="105"/>
      <c r="M3" s="106" t="s">
        <v>73</v>
      </c>
    </row>
    <row r="4" spans="1:13" ht="19.5" customHeight="1">
      <c r="A4" s="134" t="s">
        <v>87</v>
      </c>
      <c r="B4" s="142" t="s">
        <v>88</v>
      </c>
      <c r="C4" s="134" t="s">
        <v>20</v>
      </c>
      <c r="D4" s="134" t="s">
        <v>64</v>
      </c>
      <c r="E4" s="134" t="s">
        <v>89</v>
      </c>
      <c r="F4" s="134" t="s">
        <v>90</v>
      </c>
      <c r="G4" s="134" t="s">
        <v>91</v>
      </c>
      <c r="H4" s="134" t="s">
        <v>92</v>
      </c>
      <c r="I4" s="134" t="s">
        <v>93</v>
      </c>
      <c r="J4" s="134" t="s">
        <v>94</v>
      </c>
      <c r="K4" s="134" t="s">
        <v>95</v>
      </c>
      <c r="L4" s="134" t="s">
        <v>115</v>
      </c>
      <c r="M4" s="134" t="s">
        <v>56</v>
      </c>
    </row>
    <row r="5" spans="1:13" ht="19.5" customHeight="1">
      <c r="A5" s="134"/>
      <c r="B5" s="143"/>
      <c r="C5" s="135"/>
      <c r="D5" s="135"/>
      <c r="E5" s="136"/>
      <c r="F5" s="136"/>
      <c r="G5" s="136"/>
      <c r="H5" s="136"/>
      <c r="I5" s="136"/>
      <c r="J5" s="136"/>
      <c r="K5" s="136"/>
      <c r="L5" s="134"/>
      <c r="M5" s="136"/>
    </row>
    <row r="6" spans="1:13" s="107" customFormat="1" ht="15" customHeight="1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</row>
    <row r="7" spans="1:13" ht="15" customHeight="1">
      <c r="A7" s="4">
        <v>1</v>
      </c>
      <c r="B7" s="7" t="s">
        <v>97</v>
      </c>
      <c r="C7" s="8"/>
      <c r="D7" s="8"/>
      <c r="E7" s="8"/>
      <c r="F7" s="8"/>
      <c r="G7" s="49">
        <v>237236</v>
      </c>
      <c r="H7" s="49">
        <v>460198</v>
      </c>
      <c r="I7" s="50">
        <v>523437</v>
      </c>
      <c r="J7" s="50">
        <v>518468</v>
      </c>
      <c r="K7" s="50">
        <v>476240</v>
      </c>
      <c r="L7" s="50">
        <v>482830</v>
      </c>
      <c r="M7" s="81">
        <v>542832</v>
      </c>
    </row>
    <row r="8" spans="1:13" ht="15" customHeight="1">
      <c r="A8" s="4">
        <v>2</v>
      </c>
      <c r="B8" s="7" t="s">
        <v>98</v>
      </c>
      <c r="C8" s="11"/>
      <c r="D8" s="11"/>
      <c r="E8" s="11"/>
      <c r="F8" s="11"/>
      <c r="G8" s="47">
        <v>26603</v>
      </c>
      <c r="H8" s="47">
        <v>44288</v>
      </c>
      <c r="I8" s="48">
        <v>48409</v>
      </c>
      <c r="J8" s="48">
        <v>46417</v>
      </c>
      <c r="K8" s="48">
        <v>45717</v>
      </c>
      <c r="L8" s="48">
        <v>42444</v>
      </c>
      <c r="M8" s="48">
        <v>43436</v>
      </c>
    </row>
    <row r="9" spans="1:13" ht="15" customHeight="1">
      <c r="A9" s="4">
        <v>3</v>
      </c>
      <c r="B9" s="13" t="s">
        <v>99</v>
      </c>
      <c r="C9" s="11"/>
      <c r="D9" s="11"/>
      <c r="E9" s="11"/>
      <c r="F9" s="11"/>
      <c r="G9" s="47">
        <v>45648</v>
      </c>
      <c r="H9" s="47">
        <v>92366</v>
      </c>
      <c r="I9" s="47">
        <v>99298</v>
      </c>
      <c r="J9" s="47">
        <v>95403</v>
      </c>
      <c r="K9" s="47">
        <v>92747</v>
      </c>
      <c r="L9" s="47">
        <v>96232</v>
      </c>
      <c r="M9" s="47">
        <v>95518</v>
      </c>
    </row>
    <row r="10" spans="1:13" ht="15" customHeight="1">
      <c r="A10" s="4">
        <v>4</v>
      </c>
      <c r="B10" s="13" t="s">
        <v>100</v>
      </c>
      <c r="C10" s="14"/>
      <c r="D10" s="14"/>
      <c r="E10" s="14"/>
      <c r="F10" s="14"/>
      <c r="G10" s="47">
        <v>61666</v>
      </c>
      <c r="H10" s="47">
        <v>120763</v>
      </c>
      <c r="I10" s="47">
        <v>121433</v>
      </c>
      <c r="J10" s="47">
        <v>115242</v>
      </c>
      <c r="K10" s="47">
        <v>109186</v>
      </c>
      <c r="L10" s="47">
        <v>103907</v>
      </c>
      <c r="M10" s="47">
        <v>89884</v>
      </c>
    </row>
    <row r="11" spans="1:13" ht="15" customHeight="1">
      <c r="A11" s="4">
        <v>5</v>
      </c>
      <c r="B11" s="7" t="s">
        <v>101</v>
      </c>
      <c r="C11" s="32"/>
      <c r="D11" s="32"/>
      <c r="E11" s="32"/>
      <c r="F11" s="32"/>
      <c r="G11" s="47">
        <v>37166</v>
      </c>
      <c r="H11" s="47">
        <v>61042</v>
      </c>
      <c r="I11" s="48">
        <v>82440</v>
      </c>
      <c r="J11" s="48">
        <v>135537</v>
      </c>
      <c r="K11" s="48">
        <v>136425</v>
      </c>
      <c r="L11" s="48">
        <v>113043</v>
      </c>
      <c r="M11" s="48">
        <v>141572</v>
      </c>
    </row>
    <row r="12" spans="1:13" ht="15" customHeight="1">
      <c r="A12" s="4">
        <v>6</v>
      </c>
      <c r="B12" s="7" t="s">
        <v>102</v>
      </c>
      <c r="C12" s="11"/>
      <c r="D12" s="11"/>
      <c r="E12" s="11"/>
      <c r="F12" s="11"/>
      <c r="G12" s="47">
        <v>18960</v>
      </c>
      <c r="H12" s="47">
        <v>40562</v>
      </c>
      <c r="I12" s="48">
        <v>44273</v>
      </c>
      <c r="J12" s="48">
        <v>41745</v>
      </c>
      <c r="K12" s="48">
        <v>46457</v>
      </c>
      <c r="L12" s="48">
        <v>49090</v>
      </c>
      <c r="M12" s="48">
        <v>50765</v>
      </c>
    </row>
    <row r="13" spans="1:13" ht="15" customHeight="1">
      <c r="A13" s="4">
        <v>7</v>
      </c>
      <c r="B13" s="13" t="s">
        <v>105</v>
      </c>
      <c r="C13" s="11"/>
      <c r="D13" s="11"/>
      <c r="E13" s="11"/>
      <c r="F13" s="14"/>
      <c r="G13" s="47"/>
      <c r="H13" s="47"/>
      <c r="I13" s="47"/>
      <c r="J13" s="47"/>
      <c r="K13" s="47"/>
      <c r="L13" s="47"/>
      <c r="M13" s="47"/>
    </row>
    <row r="14" spans="1:13" ht="15" customHeight="1">
      <c r="A14" s="4">
        <v>8</v>
      </c>
      <c r="B14" s="7" t="s">
        <v>103</v>
      </c>
      <c r="C14" s="4"/>
      <c r="D14" s="4"/>
      <c r="E14" s="4"/>
      <c r="F14" s="100"/>
      <c r="G14" s="47">
        <v>18774</v>
      </c>
      <c r="H14" s="47">
        <v>35265</v>
      </c>
      <c r="I14" s="48">
        <v>26440</v>
      </c>
      <c r="J14" s="48">
        <v>24228</v>
      </c>
      <c r="K14" s="48">
        <v>21363</v>
      </c>
      <c r="L14" s="48">
        <v>19971</v>
      </c>
      <c r="M14" s="48">
        <v>21702</v>
      </c>
    </row>
    <row r="15" spans="1:13" ht="15" customHeight="1">
      <c r="A15" s="4">
        <v>9</v>
      </c>
      <c r="B15" s="7" t="s">
        <v>106</v>
      </c>
      <c r="C15" s="14"/>
      <c r="D15" s="14"/>
      <c r="E15" s="14"/>
      <c r="F15" s="11"/>
      <c r="G15" s="47">
        <v>27095</v>
      </c>
      <c r="H15" s="47">
        <v>54730</v>
      </c>
      <c r="I15" s="48">
        <v>57344</v>
      </c>
      <c r="J15" s="48">
        <v>63817</v>
      </c>
      <c r="K15" s="48">
        <v>71580</v>
      </c>
      <c r="L15" s="48">
        <v>67914</v>
      </c>
      <c r="M15" s="48">
        <v>73025</v>
      </c>
    </row>
    <row r="16" spans="1:13" ht="24.75" customHeight="1">
      <c r="A16" s="4">
        <v>10</v>
      </c>
      <c r="B16" s="7" t="s">
        <v>107</v>
      </c>
      <c r="C16" s="11"/>
      <c r="D16" s="11"/>
      <c r="E16" s="11"/>
      <c r="F16" s="11"/>
      <c r="G16" s="47">
        <v>1788</v>
      </c>
      <c r="H16" s="47">
        <v>3145</v>
      </c>
      <c r="I16" s="48">
        <v>3194</v>
      </c>
      <c r="J16" s="48">
        <v>3314</v>
      </c>
      <c r="K16" s="48">
        <v>7811</v>
      </c>
      <c r="L16" s="48">
        <v>4259</v>
      </c>
      <c r="M16" s="47">
        <v>3750</v>
      </c>
    </row>
    <row r="17" spans="1:13" ht="15" customHeight="1">
      <c r="A17" s="4">
        <v>11</v>
      </c>
      <c r="B17" s="7" t="s">
        <v>108</v>
      </c>
      <c r="C17" s="11"/>
      <c r="D17" s="11"/>
      <c r="E17" s="11"/>
      <c r="F17" s="11"/>
      <c r="G17" s="48"/>
      <c r="H17" s="48"/>
      <c r="I17" s="48"/>
      <c r="J17" s="48"/>
      <c r="K17" s="48"/>
      <c r="L17" s="48"/>
      <c r="M17" s="47"/>
    </row>
    <row r="18" spans="1:13" ht="15" customHeight="1">
      <c r="A18" s="4">
        <v>12</v>
      </c>
      <c r="B18" s="7" t="s">
        <v>109</v>
      </c>
      <c r="C18" s="11"/>
      <c r="D18" s="11"/>
      <c r="E18" s="11"/>
      <c r="F18" s="11"/>
      <c r="G18" s="47">
        <v>9368</v>
      </c>
      <c r="H18" s="47">
        <v>20890</v>
      </c>
      <c r="I18" s="48">
        <v>20233</v>
      </c>
      <c r="J18" s="48">
        <v>26539</v>
      </c>
      <c r="K18" s="48">
        <v>28716</v>
      </c>
      <c r="L18" s="48">
        <v>20316</v>
      </c>
      <c r="M18" s="47">
        <v>32429</v>
      </c>
    </row>
    <row r="19" spans="1:13" ht="15" customHeight="1">
      <c r="A19" s="4">
        <v>13</v>
      </c>
      <c r="B19" s="7" t="s">
        <v>110</v>
      </c>
      <c r="C19" s="11"/>
      <c r="D19" s="11"/>
      <c r="E19" s="11"/>
      <c r="F19" s="11"/>
      <c r="G19" s="45">
        <v>12276</v>
      </c>
      <c r="H19" s="45">
        <v>24893</v>
      </c>
      <c r="I19" s="46">
        <v>16749</v>
      </c>
      <c r="J19" s="46">
        <v>15649</v>
      </c>
      <c r="K19" s="46">
        <v>24662</v>
      </c>
      <c r="L19" s="46">
        <v>27554</v>
      </c>
      <c r="M19" s="47">
        <v>28579</v>
      </c>
    </row>
    <row r="20" spans="1:13" ht="15" customHeight="1">
      <c r="A20" s="4">
        <v>14</v>
      </c>
      <c r="B20" s="7" t="s">
        <v>111</v>
      </c>
      <c r="C20" s="11"/>
      <c r="D20" s="11"/>
      <c r="E20" s="11"/>
      <c r="F20" s="11"/>
      <c r="G20" s="47">
        <v>8540</v>
      </c>
      <c r="H20" s="47">
        <v>16459</v>
      </c>
      <c r="I20" s="48">
        <v>17834</v>
      </c>
      <c r="J20" s="48">
        <v>19320</v>
      </c>
      <c r="K20" s="48">
        <v>20278</v>
      </c>
      <c r="L20" s="48">
        <v>19419</v>
      </c>
      <c r="M20" s="48">
        <v>19811</v>
      </c>
    </row>
    <row r="21" spans="1:13" ht="24.75" customHeight="1">
      <c r="A21" s="4">
        <v>15</v>
      </c>
      <c r="B21" s="7" t="s">
        <v>112</v>
      </c>
      <c r="C21" s="11"/>
      <c r="D21" s="11"/>
      <c r="E21" s="11"/>
      <c r="F21" s="11"/>
      <c r="G21" s="47">
        <v>482</v>
      </c>
      <c r="H21" s="47">
        <v>921</v>
      </c>
      <c r="I21" s="48">
        <v>973</v>
      </c>
      <c r="J21" s="48">
        <v>934</v>
      </c>
      <c r="K21" s="48">
        <v>2342</v>
      </c>
      <c r="L21" s="48">
        <v>3775</v>
      </c>
      <c r="M21" s="48">
        <v>3975</v>
      </c>
    </row>
    <row r="22" spans="1:13" ht="15" customHeight="1">
      <c r="A22" s="4">
        <v>16</v>
      </c>
      <c r="B22" s="7" t="s">
        <v>113</v>
      </c>
      <c r="C22" s="11"/>
      <c r="D22" s="11"/>
      <c r="E22" s="11"/>
      <c r="F22" s="11"/>
      <c r="G22" s="47">
        <v>5894</v>
      </c>
      <c r="H22" s="47">
        <v>12112</v>
      </c>
      <c r="I22" s="48">
        <v>12925</v>
      </c>
      <c r="J22" s="48">
        <v>13773</v>
      </c>
      <c r="K22" s="48">
        <v>14770</v>
      </c>
      <c r="L22" s="48">
        <v>15944</v>
      </c>
      <c r="M22" s="47">
        <v>15234</v>
      </c>
    </row>
    <row r="23" spans="1:13" ht="15" customHeight="1">
      <c r="A23" s="4">
        <v>17</v>
      </c>
      <c r="B23" s="7"/>
      <c r="C23" s="4"/>
      <c r="D23" s="4"/>
      <c r="E23" s="4"/>
      <c r="F23" s="100"/>
      <c r="G23" s="110"/>
      <c r="H23" s="110"/>
      <c r="I23" s="110"/>
      <c r="J23" s="110"/>
      <c r="K23" s="109"/>
      <c r="L23" s="109"/>
      <c r="M23" s="109"/>
    </row>
    <row r="24" spans="1:13" ht="15" customHeight="1">
      <c r="A24" s="4">
        <v>18</v>
      </c>
      <c r="B24" s="111"/>
      <c r="C24" s="4"/>
      <c r="D24" s="4"/>
      <c r="E24" s="4"/>
      <c r="F24" s="100"/>
      <c r="G24" s="110"/>
      <c r="H24" s="110"/>
      <c r="I24" s="110"/>
      <c r="J24" s="110"/>
      <c r="K24" s="109"/>
      <c r="L24" s="109"/>
      <c r="M24" s="109"/>
    </row>
    <row r="25" spans="1:13" s="112" customFormat="1" ht="19.5" customHeight="1">
      <c r="A25" s="141" t="s">
        <v>0</v>
      </c>
      <c r="B25" s="141"/>
      <c r="C25" s="17">
        <f aca="true" t="shared" si="0" ref="C25:M25">SUM(C7:C24)</f>
        <v>0</v>
      </c>
      <c r="D25" s="17">
        <f t="shared" si="0"/>
        <v>0</v>
      </c>
      <c r="E25" s="17">
        <f t="shared" si="0"/>
        <v>0</v>
      </c>
      <c r="F25" s="17">
        <f t="shared" si="0"/>
        <v>0</v>
      </c>
      <c r="G25" s="17">
        <f t="shared" si="0"/>
        <v>511496</v>
      </c>
      <c r="H25" s="17">
        <f t="shared" si="0"/>
        <v>987634</v>
      </c>
      <c r="I25" s="17">
        <f t="shared" si="0"/>
        <v>1074982</v>
      </c>
      <c r="J25" s="17">
        <f t="shared" si="0"/>
        <v>1120386</v>
      </c>
      <c r="K25" s="17">
        <f t="shared" si="0"/>
        <v>1098294</v>
      </c>
      <c r="L25" s="17">
        <f t="shared" si="0"/>
        <v>1066698</v>
      </c>
      <c r="M25" s="17">
        <f t="shared" si="0"/>
        <v>1162512</v>
      </c>
    </row>
    <row r="26" spans="1:13" ht="15" customHeight="1">
      <c r="A26" s="116" t="s">
        <v>39</v>
      </c>
      <c r="B26" s="116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7"/>
    </row>
    <row r="27" spans="1:13" ht="15" customHeight="1">
      <c r="A27" s="22" t="s">
        <v>63</v>
      </c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18"/>
    </row>
    <row r="28" spans="1:13" ht="1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ht="15" customHeight="1"/>
    <row r="30" spans="1:14" ht="15" customHeight="1">
      <c r="A30" s="137" t="s">
        <v>41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1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9.5" customHeight="1"/>
  </sheetData>
  <sheetProtection/>
  <mergeCells count="16">
    <mergeCell ref="A30:M30"/>
    <mergeCell ref="A2:M2"/>
    <mergeCell ref="J4:J5"/>
    <mergeCell ref="K4:K5"/>
    <mergeCell ref="L4:L5"/>
    <mergeCell ref="M4:M5"/>
    <mergeCell ref="A25:B25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2:N30"/>
  <sheetViews>
    <sheetView showGridLines="0" zoomScalePageLayoutView="0" workbookViewId="0" topLeftCell="A2">
      <selection activeCell="A26" sqref="A26:M26"/>
    </sheetView>
  </sheetViews>
  <sheetFormatPr defaultColWidth="9.140625" defaultRowHeight="12.75"/>
  <cols>
    <col min="1" max="1" width="3.7109375" style="101" customWidth="1"/>
    <col min="2" max="2" width="50.7109375" style="101" customWidth="1"/>
    <col min="3" max="13" width="7.7109375" style="101" customWidth="1"/>
    <col min="14" max="15" width="8.7109375" style="101" customWidth="1"/>
    <col min="16" max="16384" width="9.140625" style="101" customWidth="1"/>
  </cols>
  <sheetData>
    <row r="1" ht="19.5" customHeight="1"/>
    <row r="2" spans="1:13" s="102" customFormat="1" ht="19.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9.5" customHeight="1">
      <c r="A3" s="103"/>
      <c r="B3" s="104"/>
      <c r="C3" s="104"/>
      <c r="D3" s="104"/>
      <c r="E3" s="104"/>
      <c r="F3" s="104"/>
      <c r="J3" s="105"/>
      <c r="K3" s="105"/>
      <c r="L3" s="105"/>
      <c r="M3" s="106" t="s">
        <v>104</v>
      </c>
    </row>
    <row r="4" spans="1:13" ht="19.5" customHeight="1">
      <c r="A4" s="134" t="s">
        <v>87</v>
      </c>
      <c r="B4" s="142" t="s">
        <v>88</v>
      </c>
      <c r="C4" s="134" t="s">
        <v>20</v>
      </c>
      <c r="D4" s="134" t="s">
        <v>64</v>
      </c>
      <c r="E4" s="134" t="s">
        <v>89</v>
      </c>
      <c r="F4" s="134" t="s">
        <v>90</v>
      </c>
      <c r="G4" s="134" t="s">
        <v>91</v>
      </c>
      <c r="H4" s="134" t="s">
        <v>92</v>
      </c>
      <c r="I4" s="134" t="s">
        <v>93</v>
      </c>
      <c r="J4" s="134" t="s">
        <v>94</v>
      </c>
      <c r="K4" s="134" t="s">
        <v>95</v>
      </c>
      <c r="L4" s="148" t="s">
        <v>115</v>
      </c>
      <c r="M4" s="139" t="s">
        <v>56</v>
      </c>
    </row>
    <row r="5" spans="1:13" ht="19.5" customHeight="1">
      <c r="A5" s="134"/>
      <c r="B5" s="143"/>
      <c r="C5" s="135"/>
      <c r="D5" s="135"/>
      <c r="E5" s="136"/>
      <c r="F5" s="136"/>
      <c r="G5" s="136"/>
      <c r="H5" s="136"/>
      <c r="I5" s="136"/>
      <c r="J5" s="136"/>
      <c r="K5" s="136"/>
      <c r="L5" s="148"/>
      <c r="M5" s="140"/>
    </row>
    <row r="6" spans="1:13" s="107" customFormat="1" ht="15" customHeight="1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</row>
    <row r="7" spans="1:13" ht="15" customHeight="1">
      <c r="A7" s="4">
        <v>1</v>
      </c>
      <c r="B7" s="7" t="s">
        <v>97</v>
      </c>
      <c r="C7" s="8"/>
      <c r="D7" s="8"/>
      <c r="E7" s="8"/>
      <c r="F7" s="8"/>
      <c r="G7" s="8"/>
      <c r="H7" s="8"/>
      <c r="I7" s="8"/>
      <c r="J7" s="8"/>
      <c r="K7" s="69"/>
      <c r="L7" s="69"/>
      <c r="M7" s="68"/>
    </row>
    <row r="8" spans="1:13" ht="15" customHeight="1">
      <c r="A8" s="4">
        <v>2</v>
      </c>
      <c r="B8" s="7" t="s">
        <v>98</v>
      </c>
      <c r="C8" s="11"/>
      <c r="D8" s="11"/>
      <c r="E8" s="11"/>
      <c r="F8" s="11"/>
      <c r="G8" s="11"/>
      <c r="H8" s="11"/>
      <c r="I8" s="11"/>
      <c r="J8" s="11"/>
      <c r="K8" s="14"/>
      <c r="L8" s="14"/>
      <c r="M8" s="108"/>
    </row>
    <row r="9" spans="1:13" ht="15" customHeight="1">
      <c r="A9" s="4">
        <v>3</v>
      </c>
      <c r="B9" s="13" t="s">
        <v>99</v>
      </c>
      <c r="C9" s="11"/>
      <c r="D9" s="11"/>
      <c r="E9" s="11"/>
      <c r="F9" s="11"/>
      <c r="G9" s="11"/>
      <c r="H9" s="11"/>
      <c r="I9" s="11"/>
      <c r="J9" s="11"/>
      <c r="K9" s="14"/>
      <c r="L9" s="14"/>
      <c r="M9" s="108"/>
    </row>
    <row r="10" spans="1:13" ht="15" customHeight="1">
      <c r="A10" s="4">
        <v>4</v>
      </c>
      <c r="B10" s="13" t="s">
        <v>100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08"/>
    </row>
    <row r="11" spans="1:13" ht="15" customHeight="1">
      <c r="A11" s="4">
        <v>5</v>
      </c>
      <c r="B11" s="7" t="s">
        <v>101</v>
      </c>
      <c r="C11" s="32"/>
      <c r="D11" s="32"/>
      <c r="E11" s="32"/>
      <c r="F11" s="32"/>
      <c r="G11" s="32"/>
      <c r="H11" s="32"/>
      <c r="I11" s="32"/>
      <c r="J11" s="32"/>
      <c r="K11" s="14"/>
      <c r="L11" s="14"/>
      <c r="M11" s="108"/>
    </row>
    <row r="12" spans="1:13" ht="15" customHeight="1">
      <c r="A12" s="4">
        <v>6</v>
      </c>
      <c r="B12" s="7" t="s">
        <v>102</v>
      </c>
      <c r="C12" s="11"/>
      <c r="D12" s="11"/>
      <c r="E12" s="11"/>
      <c r="F12" s="11"/>
      <c r="G12" s="11"/>
      <c r="H12" s="11"/>
      <c r="I12" s="11"/>
      <c r="J12" s="11"/>
      <c r="K12" s="14"/>
      <c r="L12" s="14"/>
      <c r="M12" s="108"/>
    </row>
    <row r="13" spans="1:13" ht="15" customHeight="1">
      <c r="A13" s="4">
        <v>7</v>
      </c>
      <c r="B13" s="13" t="s">
        <v>105</v>
      </c>
      <c r="C13" s="11"/>
      <c r="D13" s="11"/>
      <c r="E13" s="11"/>
      <c r="F13" s="14"/>
      <c r="G13" s="14"/>
      <c r="H13" s="14"/>
      <c r="I13" s="14"/>
      <c r="J13" s="14"/>
      <c r="K13" s="14"/>
      <c r="L13" s="14"/>
      <c r="M13" s="108"/>
    </row>
    <row r="14" spans="1:13" ht="15" customHeight="1">
      <c r="A14" s="4">
        <v>8</v>
      </c>
      <c r="B14" s="7" t="s">
        <v>103</v>
      </c>
      <c r="C14" s="4"/>
      <c r="D14" s="4"/>
      <c r="E14" s="4"/>
      <c r="F14" s="100"/>
      <c r="G14" s="47"/>
      <c r="H14" s="47"/>
      <c r="I14" s="47"/>
      <c r="J14" s="47"/>
      <c r="K14" s="47"/>
      <c r="L14" s="47"/>
      <c r="M14" s="109"/>
    </row>
    <row r="15" spans="1:13" ht="15" customHeight="1">
      <c r="A15" s="4">
        <v>9</v>
      </c>
      <c r="B15" s="7" t="s">
        <v>106</v>
      </c>
      <c r="C15" s="14"/>
      <c r="D15" s="14"/>
      <c r="E15" s="14"/>
      <c r="F15" s="11"/>
      <c r="G15" s="11"/>
      <c r="H15" s="11"/>
      <c r="I15" s="11"/>
      <c r="J15" s="11"/>
      <c r="K15" s="14"/>
      <c r="L15" s="14"/>
      <c r="M15" s="108"/>
    </row>
    <row r="16" spans="1:13" ht="24.75" customHeight="1">
      <c r="A16" s="4">
        <v>10</v>
      </c>
      <c r="B16" s="7" t="s">
        <v>107</v>
      </c>
      <c r="C16" s="11"/>
      <c r="D16" s="11"/>
      <c r="E16" s="11"/>
      <c r="F16" s="11"/>
      <c r="G16" s="11"/>
      <c r="H16" s="11"/>
      <c r="I16" s="11"/>
      <c r="J16" s="11"/>
      <c r="K16" s="14"/>
      <c r="L16" s="14"/>
      <c r="M16" s="108"/>
    </row>
    <row r="17" spans="1:13" ht="15" customHeight="1">
      <c r="A17" s="4">
        <v>11</v>
      </c>
      <c r="B17" s="7" t="s">
        <v>108</v>
      </c>
      <c r="C17" s="11"/>
      <c r="D17" s="11"/>
      <c r="E17" s="11"/>
      <c r="F17" s="11"/>
      <c r="G17" s="11"/>
      <c r="H17" s="11"/>
      <c r="I17" s="11"/>
      <c r="J17" s="11"/>
      <c r="K17" s="14"/>
      <c r="L17" s="14"/>
      <c r="M17" s="108"/>
    </row>
    <row r="18" spans="1:13" ht="15" customHeight="1">
      <c r="A18" s="4">
        <v>12</v>
      </c>
      <c r="B18" s="7" t="s">
        <v>109</v>
      </c>
      <c r="C18" s="11"/>
      <c r="D18" s="11"/>
      <c r="E18" s="11"/>
      <c r="F18" s="11"/>
      <c r="G18" s="11"/>
      <c r="H18" s="11"/>
      <c r="I18" s="11"/>
      <c r="J18" s="11"/>
      <c r="K18" s="14"/>
      <c r="L18" s="14"/>
      <c r="M18" s="108"/>
    </row>
    <row r="19" spans="1:13" ht="15" customHeight="1">
      <c r="A19" s="4">
        <v>13</v>
      </c>
      <c r="B19" s="7" t="s">
        <v>110</v>
      </c>
      <c r="C19" s="11"/>
      <c r="D19" s="11"/>
      <c r="E19" s="11"/>
      <c r="F19" s="11"/>
      <c r="G19" s="11"/>
      <c r="H19" s="11"/>
      <c r="I19" s="11"/>
      <c r="J19" s="11"/>
      <c r="K19" s="14"/>
      <c r="L19" s="14"/>
      <c r="M19" s="108"/>
    </row>
    <row r="20" spans="1:13" ht="15" customHeight="1">
      <c r="A20" s="4">
        <v>14</v>
      </c>
      <c r="B20" s="7" t="s">
        <v>111</v>
      </c>
      <c r="C20" s="11"/>
      <c r="D20" s="11"/>
      <c r="E20" s="11"/>
      <c r="F20" s="11"/>
      <c r="G20" s="11"/>
      <c r="H20" s="11"/>
      <c r="I20" s="11"/>
      <c r="J20" s="11"/>
      <c r="K20" s="14"/>
      <c r="L20" s="14"/>
      <c r="M20" s="108"/>
    </row>
    <row r="21" spans="1:13" ht="24.75" customHeight="1">
      <c r="A21" s="4">
        <v>15</v>
      </c>
      <c r="B21" s="7" t="s">
        <v>112</v>
      </c>
      <c r="C21" s="11"/>
      <c r="D21" s="11"/>
      <c r="E21" s="11"/>
      <c r="F21" s="11"/>
      <c r="G21" s="11"/>
      <c r="H21" s="11"/>
      <c r="I21" s="11"/>
      <c r="J21" s="11"/>
      <c r="K21" s="14"/>
      <c r="L21" s="14"/>
      <c r="M21" s="108"/>
    </row>
    <row r="22" spans="1:13" ht="15" customHeight="1">
      <c r="A22" s="4">
        <v>16</v>
      </c>
      <c r="B22" s="7" t="s">
        <v>113</v>
      </c>
      <c r="C22" s="11"/>
      <c r="D22" s="11"/>
      <c r="E22" s="11"/>
      <c r="F22" s="11"/>
      <c r="G22" s="11"/>
      <c r="H22" s="11"/>
      <c r="I22" s="11"/>
      <c r="J22" s="11"/>
      <c r="K22" s="14"/>
      <c r="L22" s="14"/>
      <c r="M22" s="108"/>
    </row>
    <row r="23" spans="1:13" ht="15" customHeight="1">
      <c r="A23" s="4">
        <v>17</v>
      </c>
      <c r="B23" s="7"/>
      <c r="C23" s="4"/>
      <c r="D23" s="4"/>
      <c r="E23" s="4"/>
      <c r="F23" s="100"/>
      <c r="G23" s="110"/>
      <c r="H23" s="110"/>
      <c r="I23" s="110"/>
      <c r="J23" s="110"/>
      <c r="K23" s="109"/>
      <c r="L23" s="109"/>
      <c r="M23" s="109"/>
    </row>
    <row r="24" spans="1:13" ht="15" customHeight="1">
      <c r="A24" s="4">
        <v>18</v>
      </c>
      <c r="B24" s="111"/>
      <c r="C24" s="4"/>
      <c r="D24" s="4"/>
      <c r="E24" s="4"/>
      <c r="F24" s="100"/>
      <c r="G24" s="110"/>
      <c r="H24" s="110"/>
      <c r="I24" s="110"/>
      <c r="J24" s="110"/>
      <c r="K24" s="109"/>
      <c r="L24" s="109"/>
      <c r="M24" s="109"/>
    </row>
    <row r="25" spans="1:13" s="112" customFormat="1" ht="19.5" customHeight="1">
      <c r="A25" s="141" t="s">
        <v>0</v>
      </c>
      <c r="B25" s="141"/>
      <c r="C25" s="17">
        <f aca="true" t="shared" si="0" ref="C25:M25">SUM(C7:C24)</f>
        <v>0</v>
      </c>
      <c r="D25" s="17">
        <f t="shared" si="0"/>
        <v>0</v>
      </c>
      <c r="E25" s="17">
        <f t="shared" si="0"/>
        <v>0</v>
      </c>
      <c r="F25" s="17">
        <f t="shared" si="0"/>
        <v>0</v>
      </c>
      <c r="G25" s="17">
        <f t="shared" si="0"/>
        <v>0</v>
      </c>
      <c r="H25" s="17">
        <f t="shared" si="0"/>
        <v>0</v>
      </c>
      <c r="I25" s="17">
        <f t="shared" si="0"/>
        <v>0</v>
      </c>
      <c r="J25" s="17">
        <f t="shared" si="0"/>
        <v>0</v>
      </c>
      <c r="K25" s="17">
        <f t="shared" si="0"/>
        <v>0</v>
      </c>
      <c r="L25" s="17">
        <f t="shared" si="0"/>
        <v>0</v>
      </c>
      <c r="M25" s="17">
        <f t="shared" si="0"/>
        <v>0</v>
      </c>
    </row>
    <row r="26" spans="1:13" ht="15" customHeight="1">
      <c r="A26" s="173" t="s">
        <v>63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</row>
    <row r="27" spans="1:13" ht="1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</row>
    <row r="28" spans="1:13" ht="1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ht="15" customHeight="1"/>
    <row r="30" spans="1:14" ht="15" customHeight="1">
      <c r="A30" s="137" t="s">
        <v>68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1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9.5" customHeight="1"/>
  </sheetData>
  <sheetProtection/>
  <mergeCells count="17">
    <mergeCell ref="A30:M30"/>
    <mergeCell ref="A26:M26"/>
    <mergeCell ref="J4:J5"/>
    <mergeCell ref="K4:K5"/>
    <mergeCell ref="L4:L5"/>
    <mergeCell ref="M4:M5"/>
    <mergeCell ref="A25:B2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2:T41"/>
  <sheetViews>
    <sheetView zoomScalePageLayoutView="0" workbookViewId="0" topLeftCell="A10">
      <selection activeCell="A37" sqref="A37:M38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3" width="7.7109375" style="1" customWidth="1"/>
    <col min="14" max="16384" width="9.140625" style="1" customWidth="1"/>
  </cols>
  <sheetData>
    <row r="1" ht="9.75" customHeight="1"/>
    <row r="2" spans="1:20" ht="1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P2" s="25"/>
      <c r="Q2" s="25"/>
      <c r="R2" s="25"/>
      <c r="S2" s="25"/>
      <c r="T2" s="25"/>
    </row>
    <row r="3" spans="5:13" ht="9.75" customHeight="1">
      <c r="E3" s="2"/>
      <c r="F3" s="2"/>
      <c r="G3" s="2"/>
      <c r="H3" s="2"/>
      <c r="I3" s="2"/>
      <c r="M3" s="3" t="s">
        <v>67</v>
      </c>
    </row>
    <row r="4" spans="1:13" ht="30" customHeight="1">
      <c r="A4" s="145" t="s">
        <v>50</v>
      </c>
      <c r="B4" s="145" t="s">
        <v>23</v>
      </c>
      <c r="C4" s="148" t="s">
        <v>20</v>
      </c>
      <c r="D4" s="148" t="s">
        <v>64</v>
      </c>
      <c r="E4" s="148" t="s">
        <v>21</v>
      </c>
      <c r="F4" s="148" t="s">
        <v>48</v>
      </c>
      <c r="G4" s="148" t="s">
        <v>49</v>
      </c>
      <c r="H4" s="148" t="s">
        <v>51</v>
      </c>
      <c r="I4" s="148" t="s">
        <v>52</v>
      </c>
      <c r="J4" s="148" t="s">
        <v>53</v>
      </c>
      <c r="K4" s="148" t="s">
        <v>54</v>
      </c>
      <c r="L4" s="148" t="s">
        <v>65</v>
      </c>
      <c r="M4" s="152" t="s">
        <v>56</v>
      </c>
    </row>
    <row r="5" spans="1:13" ht="30" customHeight="1">
      <c r="A5" s="146"/>
      <c r="B5" s="147"/>
      <c r="C5" s="149"/>
      <c r="D5" s="149"/>
      <c r="E5" s="148"/>
      <c r="F5" s="148"/>
      <c r="G5" s="148"/>
      <c r="H5" s="148"/>
      <c r="I5" s="148"/>
      <c r="J5" s="148"/>
      <c r="K5" s="148"/>
      <c r="L5" s="148"/>
      <c r="M5" s="153"/>
    </row>
    <row r="6" spans="1:13" ht="12.75" customHeight="1">
      <c r="A6" s="4">
        <v>0</v>
      </c>
      <c r="B6" s="4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26">
        <v>12</v>
      </c>
    </row>
    <row r="7" spans="1:13" ht="12.75" customHeight="1">
      <c r="A7" s="27">
        <v>1</v>
      </c>
      <c r="B7" s="28" t="s">
        <v>19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29"/>
    </row>
    <row r="8" spans="1:13" ht="12.75" customHeight="1">
      <c r="A8" s="6">
        <v>2</v>
      </c>
      <c r="B8" s="7" t="s">
        <v>24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29"/>
    </row>
    <row r="9" spans="1:13" ht="12.75" customHeight="1">
      <c r="A9" s="6">
        <v>3</v>
      </c>
      <c r="B9" s="13" t="s">
        <v>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30"/>
    </row>
    <row r="10" spans="1:13" ht="12.75" customHeight="1">
      <c r="A10" s="6">
        <v>4</v>
      </c>
      <c r="B10" s="1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31"/>
    </row>
    <row r="11" spans="1:13" ht="12.75" customHeight="1">
      <c r="A11" s="6">
        <v>5</v>
      </c>
      <c r="B11" s="7" t="s">
        <v>3</v>
      </c>
      <c r="C11" s="32"/>
      <c r="D11" s="32"/>
      <c r="E11" s="32"/>
      <c r="F11" s="32"/>
      <c r="G11" s="11"/>
      <c r="H11" s="32"/>
      <c r="I11" s="32"/>
      <c r="J11" s="32"/>
      <c r="K11" s="32"/>
      <c r="L11" s="32"/>
      <c r="M11" s="33"/>
    </row>
    <row r="12" spans="1:13" ht="12.75" customHeight="1">
      <c r="A12" s="6">
        <v>6</v>
      </c>
      <c r="B12" s="7" t="s">
        <v>25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3"/>
    </row>
    <row r="13" spans="1:13" ht="12.75" customHeight="1">
      <c r="A13" s="6">
        <v>7</v>
      </c>
      <c r="B13" s="13" t="s">
        <v>4</v>
      </c>
      <c r="C13" s="11"/>
      <c r="D13" s="14"/>
      <c r="E13" s="11"/>
      <c r="F13" s="11"/>
      <c r="G13" s="11"/>
      <c r="H13" s="11"/>
      <c r="I13" s="11"/>
      <c r="J13" s="11"/>
      <c r="K13" s="11"/>
      <c r="L13" s="11"/>
      <c r="M13" s="31"/>
    </row>
    <row r="14" spans="1:13" ht="12.75" customHeight="1">
      <c r="A14" s="6">
        <v>8</v>
      </c>
      <c r="B14" s="16" t="s">
        <v>57</v>
      </c>
      <c r="C14" s="11"/>
      <c r="D14" s="14"/>
      <c r="E14" s="11"/>
      <c r="F14" s="11"/>
      <c r="G14" s="11"/>
      <c r="H14" s="11"/>
      <c r="I14" s="11"/>
      <c r="J14" s="11"/>
      <c r="K14" s="11"/>
      <c r="L14" s="11"/>
      <c r="M14" s="31"/>
    </row>
    <row r="15" spans="1:13" ht="12.75" customHeight="1">
      <c r="A15" s="6">
        <v>9</v>
      </c>
      <c r="B15" s="7" t="s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3"/>
    </row>
    <row r="16" spans="1:13" ht="24" customHeight="1">
      <c r="A16" s="6">
        <v>10</v>
      </c>
      <c r="B16" s="7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34"/>
    </row>
    <row r="17" spans="1:13" ht="12.75" customHeight="1">
      <c r="A17" s="6">
        <v>11</v>
      </c>
      <c r="B17" s="7" t="s">
        <v>58</v>
      </c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35"/>
    </row>
    <row r="18" spans="1:13" ht="12.75" customHeight="1">
      <c r="A18" s="6">
        <v>12</v>
      </c>
      <c r="B18" s="7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3"/>
    </row>
    <row r="19" spans="1:13" ht="12.75" customHeight="1">
      <c r="A19" s="6">
        <v>13</v>
      </c>
      <c r="B19" s="7" t="s">
        <v>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6"/>
    </row>
    <row r="20" spans="1:13" ht="12.75" customHeight="1">
      <c r="A20" s="6">
        <v>14</v>
      </c>
      <c r="B20" s="7" t="s">
        <v>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7"/>
    </row>
    <row r="21" spans="1:13" ht="12.75" customHeight="1">
      <c r="A21" s="6">
        <v>15</v>
      </c>
      <c r="B21" s="7" t="s">
        <v>15</v>
      </c>
      <c r="C21" s="14"/>
      <c r="D21" s="14"/>
      <c r="E21" s="11"/>
      <c r="F21" s="11"/>
      <c r="G21" s="11"/>
      <c r="H21" s="11"/>
      <c r="I21" s="11"/>
      <c r="J21" s="11"/>
      <c r="K21" s="11"/>
      <c r="L21" s="11"/>
      <c r="M21" s="30"/>
    </row>
    <row r="22" spans="1:13" ht="12.75" customHeight="1">
      <c r="A22" s="6">
        <v>16</v>
      </c>
      <c r="B22" s="7" t="s">
        <v>40</v>
      </c>
      <c r="C22" s="14"/>
      <c r="D22" s="14"/>
      <c r="E22" s="14"/>
      <c r="F22" s="11"/>
      <c r="G22" s="11"/>
      <c r="H22" s="38"/>
      <c r="I22" s="38"/>
      <c r="J22" s="38"/>
      <c r="K22" s="38"/>
      <c r="L22" s="11"/>
      <c r="M22" s="15"/>
    </row>
    <row r="23" spans="1:13" ht="12.75" customHeight="1">
      <c r="A23" s="6">
        <v>17</v>
      </c>
      <c r="B23" s="7" t="s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9"/>
    </row>
    <row r="24" spans="1:13" ht="12.75" customHeight="1">
      <c r="A24" s="6">
        <v>18</v>
      </c>
      <c r="B24" s="7" t="s">
        <v>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40"/>
    </row>
    <row r="25" spans="1:13" ht="12.75" customHeight="1">
      <c r="A25" s="6">
        <v>19</v>
      </c>
      <c r="B25" s="7" t="s">
        <v>12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30"/>
    </row>
    <row r="26" spans="1:13" ht="12.75" customHeight="1">
      <c r="A26" s="6">
        <v>20</v>
      </c>
      <c r="B26" s="7" t="s">
        <v>10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 ht="12.75" customHeight="1">
      <c r="A27" s="6">
        <v>21</v>
      </c>
      <c r="B27" s="7" t="s">
        <v>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9"/>
    </row>
    <row r="28" spans="1:13" ht="12.75" customHeight="1">
      <c r="A28" s="6">
        <v>22</v>
      </c>
      <c r="B28" s="7" t="s">
        <v>26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9"/>
    </row>
    <row r="29" spans="1:13" ht="24" customHeight="1">
      <c r="A29" s="6">
        <v>23</v>
      </c>
      <c r="B29" s="7" t="s">
        <v>17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0"/>
    </row>
    <row r="30" spans="1:13" ht="12.75" customHeight="1">
      <c r="A30" s="6">
        <v>24</v>
      </c>
      <c r="B30" s="7" t="s">
        <v>18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2"/>
    </row>
    <row r="31" spans="1:13" ht="24" customHeight="1">
      <c r="A31" s="6">
        <v>25</v>
      </c>
      <c r="B31" s="7" t="s">
        <v>59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39"/>
    </row>
    <row r="32" spans="1:13" ht="12.75" customHeight="1">
      <c r="A32" s="6">
        <v>26</v>
      </c>
      <c r="B32" s="16" t="s">
        <v>60</v>
      </c>
      <c r="C32" s="11"/>
      <c r="D32" s="11"/>
      <c r="E32" s="11"/>
      <c r="F32" s="11"/>
      <c r="G32" s="11"/>
      <c r="H32" s="11"/>
      <c r="I32" s="15"/>
      <c r="J32" s="41"/>
      <c r="K32" s="41"/>
      <c r="L32" s="41"/>
      <c r="M32" s="42"/>
    </row>
    <row r="33" spans="1:13" ht="12.75" customHeight="1">
      <c r="A33" s="6">
        <v>27</v>
      </c>
      <c r="B33" s="7" t="s">
        <v>16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30"/>
    </row>
    <row r="34" spans="1:13" ht="12.75" customHeight="1">
      <c r="A34" s="6">
        <v>28</v>
      </c>
      <c r="B34" s="16" t="s">
        <v>61</v>
      </c>
      <c r="C34" s="11"/>
      <c r="D34" s="11"/>
      <c r="E34" s="11"/>
      <c r="F34" s="11"/>
      <c r="G34" s="11"/>
      <c r="H34" s="11"/>
      <c r="I34" s="15"/>
      <c r="J34" s="41"/>
      <c r="K34" s="41"/>
      <c r="L34" s="41"/>
      <c r="M34" s="42"/>
    </row>
    <row r="35" spans="1:13" ht="12.75" customHeight="1">
      <c r="A35" s="6">
        <v>29</v>
      </c>
      <c r="B35" s="16" t="s">
        <v>62</v>
      </c>
      <c r="C35" s="11"/>
      <c r="D35" s="11"/>
      <c r="E35" s="11"/>
      <c r="F35" s="11"/>
      <c r="G35" s="11"/>
      <c r="H35" s="11"/>
      <c r="I35" s="15"/>
      <c r="J35" s="41"/>
      <c r="K35" s="41"/>
      <c r="L35" s="41"/>
      <c r="M35" s="42"/>
    </row>
    <row r="36" spans="1:13" ht="15" customHeight="1">
      <c r="A36" s="141" t="s">
        <v>0</v>
      </c>
      <c r="B36" s="141"/>
      <c r="C36" s="43">
        <f aca="true" t="shared" si="0" ref="C36:H36">SUM(C7:C35)</f>
        <v>0</v>
      </c>
      <c r="D36" s="43">
        <f t="shared" si="0"/>
        <v>0</v>
      </c>
      <c r="E36" s="43">
        <f t="shared" si="0"/>
        <v>0</v>
      </c>
      <c r="F36" s="43">
        <f t="shared" si="0"/>
        <v>0</v>
      </c>
      <c r="G36" s="43">
        <f t="shared" si="0"/>
        <v>0</v>
      </c>
      <c r="H36" s="43">
        <f t="shared" si="0"/>
        <v>0</v>
      </c>
      <c r="I36" s="43">
        <f>SUM(I7:I35)</f>
        <v>0</v>
      </c>
      <c r="J36" s="43">
        <f>SUM(J7:J35)</f>
        <v>0</v>
      </c>
      <c r="K36" s="43">
        <f>SUM(K7:K35)</f>
        <v>0</v>
      </c>
      <c r="L36" s="43">
        <f>SUM(L7:L35)</f>
        <v>0</v>
      </c>
      <c r="M36" s="44">
        <f>SUM(M7:M35)</f>
        <v>0</v>
      </c>
    </row>
    <row r="37" spans="1:13" ht="12.75" customHeight="1">
      <c r="A37" s="154" t="s">
        <v>66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13" ht="12.75" customHeight="1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</row>
    <row r="39" spans="1:9" ht="12.75" customHeight="1">
      <c r="A39" s="150"/>
      <c r="B39" s="150"/>
      <c r="C39" s="150"/>
      <c r="D39" s="150"/>
      <c r="E39" s="150"/>
      <c r="F39" s="150"/>
      <c r="G39" s="150"/>
      <c r="H39" s="150"/>
      <c r="I39" s="150"/>
    </row>
    <row r="40" spans="1:13" ht="12.75" customHeight="1">
      <c r="A40" s="150" t="s">
        <v>68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</row>
    <row r="41" spans="1:13" ht="12.75" customHeight="1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</row>
    <row r="42" ht="12.75" customHeight="1"/>
    <row r="43" ht="12.75" customHeight="1"/>
    <row r="44" ht="12.75" customHeight="1"/>
  </sheetData>
  <sheetProtection/>
  <mergeCells count="19">
    <mergeCell ref="A39:I39"/>
    <mergeCell ref="A40:M40"/>
    <mergeCell ref="A41:M41"/>
    <mergeCell ref="J4:J5"/>
    <mergeCell ref="K4:K5"/>
    <mergeCell ref="L4:L5"/>
    <mergeCell ref="M4:M5"/>
    <mergeCell ref="A36:B36"/>
    <mergeCell ref="A37:M3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2:I41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0" width="8.7109375" style="1" customWidth="1"/>
    <col min="11" max="16384" width="9.140625" style="1" customWidth="1"/>
  </cols>
  <sheetData>
    <row r="1" ht="9.75" customHeight="1"/>
    <row r="2" spans="1:9" ht="15" customHeight="1">
      <c r="A2" s="174"/>
      <c r="B2" s="174"/>
      <c r="C2" s="174"/>
      <c r="D2" s="174"/>
      <c r="E2" s="174"/>
      <c r="F2" s="174"/>
      <c r="G2" s="174"/>
      <c r="H2" s="174"/>
      <c r="I2" s="174"/>
    </row>
    <row r="3" spans="5:9" ht="9.75" customHeight="1">
      <c r="E3" s="2"/>
      <c r="F3" s="2"/>
      <c r="G3" s="2"/>
      <c r="H3" s="2"/>
      <c r="I3" s="3" t="s">
        <v>67</v>
      </c>
    </row>
    <row r="4" spans="1:9" ht="30" customHeight="1">
      <c r="A4" s="145" t="s">
        <v>50</v>
      </c>
      <c r="B4" s="145" t="s">
        <v>23</v>
      </c>
      <c r="C4" s="148" t="s">
        <v>22</v>
      </c>
      <c r="D4" s="148" t="s">
        <v>51</v>
      </c>
      <c r="E4" s="148" t="s">
        <v>52</v>
      </c>
      <c r="F4" s="148" t="s">
        <v>53</v>
      </c>
      <c r="G4" s="148" t="s">
        <v>54</v>
      </c>
      <c r="H4" s="148" t="s">
        <v>55</v>
      </c>
      <c r="I4" s="176" t="s">
        <v>56</v>
      </c>
    </row>
    <row r="5" spans="1:9" ht="30" customHeight="1">
      <c r="A5" s="145"/>
      <c r="B5" s="175"/>
      <c r="C5" s="148"/>
      <c r="D5" s="148"/>
      <c r="E5" s="148"/>
      <c r="F5" s="148"/>
      <c r="G5" s="148"/>
      <c r="H5" s="148"/>
      <c r="I5" s="176"/>
    </row>
    <row r="6" spans="1:9" ht="12.75" customHeight="1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5">
        <v>8</v>
      </c>
    </row>
    <row r="7" spans="1:9" ht="12.75" customHeight="1">
      <c r="A7" s="6">
        <v>1</v>
      </c>
      <c r="B7" s="7" t="s">
        <v>19</v>
      </c>
      <c r="C7" s="8"/>
      <c r="D7" s="8"/>
      <c r="E7" s="8"/>
      <c r="F7" s="8"/>
      <c r="G7" s="8"/>
      <c r="H7" s="9"/>
      <c r="I7" s="10"/>
    </row>
    <row r="8" spans="1:9" ht="12.75" customHeight="1">
      <c r="A8" s="6">
        <v>2</v>
      </c>
      <c r="B8" s="7" t="s">
        <v>24</v>
      </c>
      <c r="C8" s="11"/>
      <c r="D8" s="11"/>
      <c r="E8" s="11"/>
      <c r="F8" s="11"/>
      <c r="G8" s="11"/>
      <c r="H8" s="11"/>
      <c r="I8" s="12"/>
    </row>
    <row r="9" spans="1:9" ht="12.75" customHeight="1">
      <c r="A9" s="6">
        <v>3</v>
      </c>
      <c r="B9" s="13" t="s">
        <v>1</v>
      </c>
      <c r="C9" s="14"/>
      <c r="D9" s="14"/>
      <c r="E9" s="14"/>
      <c r="F9" s="14"/>
      <c r="G9" s="14"/>
      <c r="H9" s="14"/>
      <c r="I9" s="15"/>
    </row>
    <row r="10" spans="1:9" ht="12.75" customHeight="1">
      <c r="A10" s="6">
        <v>4</v>
      </c>
      <c r="B10" s="13" t="s">
        <v>2</v>
      </c>
      <c r="C10" s="14"/>
      <c r="D10" s="14"/>
      <c r="E10" s="14"/>
      <c r="F10" s="14"/>
      <c r="G10" s="14"/>
      <c r="H10" s="14"/>
      <c r="I10" s="15"/>
    </row>
    <row r="11" spans="1:9" ht="12.75" customHeight="1">
      <c r="A11" s="6">
        <v>5</v>
      </c>
      <c r="B11" s="7" t="s">
        <v>3</v>
      </c>
      <c r="C11" s="11"/>
      <c r="D11" s="11"/>
      <c r="E11" s="11"/>
      <c r="F11" s="11"/>
      <c r="G11" s="11"/>
      <c r="H11" s="11"/>
      <c r="I11" s="12"/>
    </row>
    <row r="12" spans="1:9" ht="12.75" customHeight="1">
      <c r="A12" s="6">
        <v>6</v>
      </c>
      <c r="B12" s="7" t="s">
        <v>25</v>
      </c>
      <c r="C12" s="11"/>
      <c r="D12" s="11"/>
      <c r="E12" s="11"/>
      <c r="F12" s="11"/>
      <c r="G12" s="11"/>
      <c r="H12" s="11"/>
      <c r="I12" s="12"/>
    </row>
    <row r="13" spans="1:9" ht="12.75" customHeight="1">
      <c r="A13" s="6">
        <v>7</v>
      </c>
      <c r="B13" s="13" t="s">
        <v>4</v>
      </c>
      <c r="C13" s="14"/>
      <c r="D13" s="14"/>
      <c r="E13" s="14"/>
      <c r="F13" s="14"/>
      <c r="G13" s="14"/>
      <c r="H13" s="14"/>
      <c r="I13" s="15"/>
    </row>
    <row r="14" spans="1:9" ht="12.75" customHeight="1">
      <c r="A14" s="6">
        <v>8</v>
      </c>
      <c r="B14" s="16" t="s">
        <v>57</v>
      </c>
      <c r="C14" s="14"/>
      <c r="D14" s="14"/>
      <c r="E14" s="14"/>
      <c r="F14" s="14"/>
      <c r="G14" s="14"/>
      <c r="H14" s="14"/>
      <c r="I14" s="15"/>
    </row>
    <row r="15" spans="1:9" ht="12.75" customHeight="1">
      <c r="A15" s="6">
        <v>9</v>
      </c>
      <c r="B15" s="7" t="s">
        <v>5</v>
      </c>
      <c r="C15" s="11"/>
      <c r="D15" s="11"/>
      <c r="E15" s="11"/>
      <c r="F15" s="11"/>
      <c r="G15" s="11"/>
      <c r="H15" s="11"/>
      <c r="I15" s="12"/>
    </row>
    <row r="16" spans="1:9" ht="24" customHeight="1">
      <c r="A16" s="6">
        <v>10</v>
      </c>
      <c r="B16" s="7" t="s">
        <v>11</v>
      </c>
      <c r="C16" s="11"/>
      <c r="D16" s="11"/>
      <c r="E16" s="11"/>
      <c r="F16" s="11"/>
      <c r="G16" s="11"/>
      <c r="H16" s="11"/>
      <c r="I16" s="12"/>
    </row>
    <row r="17" spans="1:9" ht="12.75" customHeight="1">
      <c r="A17" s="6">
        <v>11</v>
      </c>
      <c r="B17" s="7" t="s">
        <v>58</v>
      </c>
      <c r="C17" s="11"/>
      <c r="D17" s="11"/>
      <c r="E17" s="11"/>
      <c r="F17" s="11"/>
      <c r="G17" s="11"/>
      <c r="H17" s="11"/>
      <c r="I17" s="15"/>
    </row>
    <row r="18" spans="1:9" ht="12.75" customHeight="1">
      <c r="A18" s="6">
        <v>12</v>
      </c>
      <c r="B18" s="7" t="s">
        <v>14</v>
      </c>
      <c r="C18" s="11"/>
      <c r="D18" s="11"/>
      <c r="E18" s="11"/>
      <c r="F18" s="11"/>
      <c r="G18" s="11"/>
      <c r="H18" s="11"/>
      <c r="I18" s="12"/>
    </row>
    <row r="19" spans="1:9" ht="12.75" customHeight="1">
      <c r="A19" s="6">
        <v>13</v>
      </c>
      <c r="B19" s="7" t="s">
        <v>6</v>
      </c>
      <c r="C19" s="11"/>
      <c r="D19" s="11"/>
      <c r="E19" s="11"/>
      <c r="F19" s="11"/>
      <c r="G19" s="11"/>
      <c r="H19" s="11"/>
      <c r="I19" s="15"/>
    </row>
    <row r="20" spans="1:9" ht="12.75" customHeight="1">
      <c r="A20" s="6">
        <v>14</v>
      </c>
      <c r="B20" s="7" t="s">
        <v>7</v>
      </c>
      <c r="C20" s="11"/>
      <c r="D20" s="11"/>
      <c r="E20" s="11"/>
      <c r="F20" s="11"/>
      <c r="G20" s="11"/>
      <c r="H20" s="11"/>
      <c r="I20" s="12"/>
    </row>
    <row r="21" spans="1:9" ht="12.75" customHeight="1">
      <c r="A21" s="6">
        <v>15</v>
      </c>
      <c r="B21" s="7" t="s">
        <v>15</v>
      </c>
      <c r="C21" s="11"/>
      <c r="D21" s="11"/>
      <c r="E21" s="11"/>
      <c r="F21" s="11"/>
      <c r="G21" s="11"/>
      <c r="H21" s="11"/>
      <c r="I21" s="15"/>
    </row>
    <row r="22" spans="1:9" ht="12.75" customHeight="1">
      <c r="A22" s="6">
        <v>16</v>
      </c>
      <c r="B22" s="7" t="s">
        <v>40</v>
      </c>
      <c r="C22" s="11"/>
      <c r="D22" s="11"/>
      <c r="E22" s="11"/>
      <c r="F22" s="11"/>
      <c r="G22" s="11"/>
      <c r="H22" s="11"/>
      <c r="I22" s="15"/>
    </row>
    <row r="23" spans="1:9" ht="12.75" customHeight="1">
      <c r="A23" s="6">
        <v>17</v>
      </c>
      <c r="B23" s="7" t="s">
        <v>13</v>
      </c>
      <c r="C23" s="11"/>
      <c r="D23" s="11"/>
      <c r="E23" s="11"/>
      <c r="F23" s="11"/>
      <c r="G23" s="11"/>
      <c r="H23" s="11"/>
      <c r="I23" s="15"/>
    </row>
    <row r="24" spans="1:9" ht="12.75" customHeight="1">
      <c r="A24" s="6">
        <v>18</v>
      </c>
      <c r="B24" s="7" t="s">
        <v>8</v>
      </c>
      <c r="C24" s="11"/>
      <c r="D24" s="11"/>
      <c r="E24" s="11"/>
      <c r="F24" s="11"/>
      <c r="G24" s="11"/>
      <c r="H24" s="11"/>
      <c r="I24" s="12"/>
    </row>
    <row r="25" spans="1:9" ht="12.75" customHeight="1">
      <c r="A25" s="6">
        <v>19</v>
      </c>
      <c r="B25" s="7" t="s">
        <v>12</v>
      </c>
      <c r="C25" s="11"/>
      <c r="D25" s="11"/>
      <c r="E25" s="11"/>
      <c r="F25" s="11"/>
      <c r="G25" s="11"/>
      <c r="H25" s="11"/>
      <c r="I25" s="15"/>
    </row>
    <row r="26" spans="1:9" ht="12.75" customHeight="1">
      <c r="A26" s="6">
        <v>20</v>
      </c>
      <c r="B26" s="7" t="s">
        <v>10</v>
      </c>
      <c r="C26" s="11"/>
      <c r="D26" s="11"/>
      <c r="E26" s="11"/>
      <c r="F26" s="11"/>
      <c r="G26" s="11"/>
      <c r="H26" s="11"/>
      <c r="I26" s="15"/>
    </row>
    <row r="27" spans="1:9" ht="12.75" customHeight="1">
      <c r="A27" s="6">
        <v>21</v>
      </c>
      <c r="B27" s="7" t="s">
        <v>9</v>
      </c>
      <c r="C27" s="11"/>
      <c r="D27" s="11"/>
      <c r="E27" s="11"/>
      <c r="F27" s="11"/>
      <c r="G27" s="11"/>
      <c r="H27" s="11"/>
      <c r="I27" s="15"/>
    </row>
    <row r="28" spans="1:9" ht="12.75" customHeight="1">
      <c r="A28" s="6">
        <v>22</v>
      </c>
      <c r="B28" s="7" t="s">
        <v>26</v>
      </c>
      <c r="C28" s="11"/>
      <c r="D28" s="11"/>
      <c r="E28" s="11"/>
      <c r="F28" s="11"/>
      <c r="G28" s="11"/>
      <c r="H28" s="11"/>
      <c r="I28" s="12"/>
    </row>
    <row r="29" spans="1:9" ht="24" customHeight="1">
      <c r="A29" s="6">
        <v>23</v>
      </c>
      <c r="B29" s="7" t="s">
        <v>17</v>
      </c>
      <c r="C29" s="11"/>
      <c r="D29" s="11"/>
      <c r="E29" s="11"/>
      <c r="F29" s="11"/>
      <c r="G29" s="11"/>
      <c r="H29" s="11"/>
      <c r="I29" s="15"/>
    </row>
    <row r="30" spans="1:9" ht="12.75" customHeight="1">
      <c r="A30" s="6">
        <v>24</v>
      </c>
      <c r="B30" s="7" t="s">
        <v>18</v>
      </c>
      <c r="C30" s="11"/>
      <c r="D30" s="11"/>
      <c r="E30" s="11"/>
      <c r="F30" s="11"/>
      <c r="G30" s="11"/>
      <c r="H30" s="11"/>
      <c r="I30" s="12"/>
    </row>
    <row r="31" spans="1:9" ht="24" customHeight="1">
      <c r="A31" s="6">
        <v>25</v>
      </c>
      <c r="B31" s="7" t="s">
        <v>59</v>
      </c>
      <c r="C31" s="11"/>
      <c r="D31" s="11"/>
      <c r="E31" s="11"/>
      <c r="F31" s="11"/>
      <c r="G31" s="11"/>
      <c r="H31" s="11"/>
      <c r="I31" s="15"/>
    </row>
    <row r="32" spans="1:9" ht="12.75" customHeight="1">
      <c r="A32" s="6">
        <v>26</v>
      </c>
      <c r="B32" s="16" t="s">
        <v>60</v>
      </c>
      <c r="C32" s="11"/>
      <c r="D32" s="11"/>
      <c r="E32" s="11"/>
      <c r="F32" s="11"/>
      <c r="G32" s="11"/>
      <c r="H32" s="11"/>
      <c r="I32" s="15"/>
    </row>
    <row r="33" spans="1:9" ht="12.75" customHeight="1">
      <c r="A33" s="6">
        <v>27</v>
      </c>
      <c r="B33" s="7" t="s">
        <v>16</v>
      </c>
      <c r="C33" s="11"/>
      <c r="D33" s="11"/>
      <c r="E33" s="11"/>
      <c r="F33" s="11"/>
      <c r="G33" s="11"/>
      <c r="H33" s="11"/>
      <c r="I33" s="15"/>
    </row>
    <row r="34" spans="1:9" ht="12.75" customHeight="1">
      <c r="A34" s="6">
        <v>28</v>
      </c>
      <c r="B34" s="16" t="s">
        <v>61</v>
      </c>
      <c r="C34" s="11"/>
      <c r="D34" s="11"/>
      <c r="E34" s="11"/>
      <c r="F34" s="11"/>
      <c r="G34" s="11"/>
      <c r="H34" s="11"/>
      <c r="I34" s="15"/>
    </row>
    <row r="35" spans="1:9" ht="12.75" customHeight="1">
      <c r="A35" s="6">
        <v>29</v>
      </c>
      <c r="B35" s="16" t="s">
        <v>62</v>
      </c>
      <c r="C35" s="11"/>
      <c r="D35" s="11"/>
      <c r="E35" s="11"/>
      <c r="F35" s="11"/>
      <c r="G35" s="11"/>
      <c r="H35" s="11"/>
      <c r="I35" s="15"/>
    </row>
    <row r="36" spans="1:9" ht="15" customHeight="1">
      <c r="A36" s="141" t="s">
        <v>0</v>
      </c>
      <c r="B36" s="141"/>
      <c r="C36" s="17">
        <f aca="true" t="shared" si="0" ref="C36:H36">SUM(C7:C35)</f>
        <v>0</v>
      </c>
      <c r="D36" s="17">
        <f t="shared" si="0"/>
        <v>0</v>
      </c>
      <c r="E36" s="17">
        <f t="shared" si="0"/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8">
        <f>SUM(I7:I35)</f>
        <v>0</v>
      </c>
    </row>
    <row r="37" spans="1:8" ht="12.75" customHeight="1">
      <c r="A37" s="19" t="s">
        <v>39</v>
      </c>
      <c r="B37" s="19"/>
      <c r="C37" s="19"/>
      <c r="D37" s="20"/>
      <c r="E37" s="20"/>
      <c r="F37" s="20"/>
      <c r="G37" s="20"/>
      <c r="H37" s="20"/>
    </row>
    <row r="38" spans="1:9" ht="12.75" customHeight="1">
      <c r="A38" s="21" t="s">
        <v>63</v>
      </c>
      <c r="B38" s="22"/>
      <c r="C38" s="22"/>
      <c r="D38" s="22"/>
      <c r="E38" s="22"/>
      <c r="F38" s="22"/>
      <c r="G38" s="22"/>
      <c r="H38" s="22"/>
      <c r="I38" s="23"/>
    </row>
    <row r="39" spans="1:9" ht="12.75" customHeight="1">
      <c r="A39" s="150"/>
      <c r="B39" s="150"/>
      <c r="C39" s="150"/>
      <c r="D39" s="150"/>
      <c r="E39" s="150"/>
      <c r="F39" s="150"/>
      <c r="G39" s="150"/>
      <c r="H39" s="150"/>
      <c r="I39" s="150"/>
    </row>
    <row r="40" spans="1:9" ht="12.75" customHeight="1">
      <c r="A40" s="150" t="s">
        <v>68</v>
      </c>
      <c r="B40" s="150"/>
      <c r="C40" s="150"/>
      <c r="D40" s="150"/>
      <c r="E40" s="150"/>
      <c r="F40" s="150"/>
      <c r="G40" s="150"/>
      <c r="H40" s="150"/>
      <c r="I40" s="150"/>
    </row>
    <row r="41" spans="1:9" ht="12.75" customHeight="1">
      <c r="A41" s="24"/>
      <c r="B41" s="24"/>
      <c r="C41" s="24"/>
      <c r="D41" s="24"/>
      <c r="E41" s="24"/>
      <c r="F41" s="24"/>
      <c r="G41" s="24"/>
      <c r="H41" s="24"/>
      <c r="I41" s="24"/>
    </row>
    <row r="42" ht="12.75" customHeight="1"/>
    <row r="43" ht="12.75" customHeight="1"/>
    <row r="44" ht="12.75" customHeight="1"/>
  </sheetData>
  <sheetProtection/>
  <mergeCells count="13">
    <mergeCell ref="A36:B36"/>
    <mergeCell ref="A39:I39"/>
    <mergeCell ref="A40:I40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T41"/>
  <sheetViews>
    <sheetView zoomScalePageLayoutView="0" workbookViewId="0" topLeftCell="A1">
      <selection activeCell="F16" sqref="F16:F17"/>
    </sheetView>
  </sheetViews>
  <sheetFormatPr defaultColWidth="9.140625" defaultRowHeight="12.75"/>
  <cols>
    <col min="1" max="1" width="4.28125" style="1" customWidth="1"/>
    <col min="2" max="2" width="55.7109375" style="1" customWidth="1"/>
    <col min="3" max="13" width="7.7109375" style="1" customWidth="1"/>
    <col min="14" max="16384" width="9.140625" style="1" customWidth="1"/>
  </cols>
  <sheetData>
    <row r="1" ht="9.75" customHeight="1"/>
    <row r="2" spans="1:20" ht="1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P2" s="25"/>
      <c r="Q2" s="25"/>
      <c r="R2" s="25"/>
      <c r="S2" s="25"/>
      <c r="T2" s="25"/>
    </row>
    <row r="3" spans="5:13" ht="9.75" customHeight="1">
      <c r="E3" s="2"/>
      <c r="F3" s="2"/>
      <c r="G3" s="2"/>
      <c r="H3" s="2"/>
      <c r="I3" s="2"/>
      <c r="M3" s="3" t="s">
        <v>67</v>
      </c>
    </row>
    <row r="4" spans="1:13" ht="30" customHeight="1">
      <c r="A4" s="145" t="s">
        <v>50</v>
      </c>
      <c r="B4" s="145" t="s">
        <v>23</v>
      </c>
      <c r="C4" s="148" t="s">
        <v>20</v>
      </c>
      <c r="D4" s="148" t="s">
        <v>64</v>
      </c>
      <c r="E4" s="148" t="s">
        <v>21</v>
      </c>
      <c r="F4" s="148" t="s">
        <v>48</v>
      </c>
      <c r="G4" s="148" t="s">
        <v>49</v>
      </c>
      <c r="H4" s="148" t="s">
        <v>51</v>
      </c>
      <c r="I4" s="148" t="s">
        <v>52</v>
      </c>
      <c r="J4" s="148" t="s">
        <v>53</v>
      </c>
      <c r="K4" s="148" t="s">
        <v>54</v>
      </c>
      <c r="L4" s="148" t="s">
        <v>65</v>
      </c>
      <c r="M4" s="152" t="s">
        <v>56</v>
      </c>
    </row>
    <row r="5" spans="1:13" ht="30" customHeight="1">
      <c r="A5" s="146"/>
      <c r="B5" s="147"/>
      <c r="C5" s="149"/>
      <c r="D5" s="149"/>
      <c r="E5" s="148"/>
      <c r="F5" s="148"/>
      <c r="G5" s="148"/>
      <c r="H5" s="148"/>
      <c r="I5" s="148"/>
      <c r="J5" s="148"/>
      <c r="K5" s="148"/>
      <c r="L5" s="148"/>
      <c r="M5" s="153"/>
    </row>
    <row r="6" spans="1:13" ht="12.75" customHeight="1">
      <c r="A6" s="4">
        <v>0</v>
      </c>
      <c r="B6" s="4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26">
        <v>12</v>
      </c>
    </row>
    <row r="7" spans="1:13" ht="12.75" customHeight="1">
      <c r="A7" s="27">
        <v>1</v>
      </c>
      <c r="B7" s="28" t="s">
        <v>19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29"/>
    </row>
    <row r="8" spans="1:13" ht="12.75" customHeight="1">
      <c r="A8" s="6">
        <v>2</v>
      </c>
      <c r="B8" s="7" t="s">
        <v>24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29"/>
    </row>
    <row r="9" spans="1:13" ht="12.75" customHeight="1">
      <c r="A9" s="6">
        <v>3</v>
      </c>
      <c r="B9" s="13" t="s">
        <v>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30"/>
    </row>
    <row r="10" spans="1:13" ht="12.75" customHeight="1">
      <c r="A10" s="6">
        <v>4</v>
      </c>
      <c r="B10" s="1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31"/>
    </row>
    <row r="11" spans="1:13" ht="12.75" customHeight="1">
      <c r="A11" s="6">
        <v>5</v>
      </c>
      <c r="B11" s="7" t="s">
        <v>3</v>
      </c>
      <c r="C11" s="32"/>
      <c r="D11" s="32"/>
      <c r="E11" s="32"/>
      <c r="F11" s="32"/>
      <c r="G11" s="11"/>
      <c r="H11" s="32"/>
      <c r="I11" s="32"/>
      <c r="J11" s="32"/>
      <c r="K11" s="32"/>
      <c r="L11" s="32"/>
      <c r="M11" s="33"/>
    </row>
    <row r="12" spans="1:13" ht="12.75" customHeight="1">
      <c r="A12" s="6">
        <v>6</v>
      </c>
      <c r="B12" s="7" t="s">
        <v>25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3"/>
    </row>
    <row r="13" spans="1:13" ht="12.75" customHeight="1">
      <c r="A13" s="6">
        <v>7</v>
      </c>
      <c r="B13" s="13" t="s">
        <v>4</v>
      </c>
      <c r="C13" s="11"/>
      <c r="D13" s="14"/>
      <c r="E13" s="11"/>
      <c r="F13" s="11"/>
      <c r="G13" s="11"/>
      <c r="H13" s="11"/>
      <c r="I13" s="11"/>
      <c r="J13" s="11"/>
      <c r="K13" s="11"/>
      <c r="L13" s="11"/>
      <c r="M13" s="31"/>
    </row>
    <row r="14" spans="1:13" ht="12.75" customHeight="1">
      <c r="A14" s="6">
        <v>8</v>
      </c>
      <c r="B14" s="16" t="s">
        <v>57</v>
      </c>
      <c r="C14" s="11"/>
      <c r="D14" s="14"/>
      <c r="E14" s="11"/>
      <c r="F14" s="11"/>
      <c r="G14" s="11"/>
      <c r="H14" s="11"/>
      <c r="I14" s="11"/>
      <c r="J14" s="11"/>
      <c r="K14" s="11"/>
      <c r="L14" s="11"/>
      <c r="M14" s="31"/>
    </row>
    <row r="15" spans="1:13" ht="12.75" customHeight="1">
      <c r="A15" s="6">
        <v>9</v>
      </c>
      <c r="B15" s="7" t="s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3"/>
    </row>
    <row r="16" spans="1:13" ht="24" customHeight="1">
      <c r="A16" s="6">
        <v>10</v>
      </c>
      <c r="B16" s="7" t="s">
        <v>11</v>
      </c>
      <c r="C16" s="14"/>
      <c r="D16" s="14"/>
      <c r="E16" s="14"/>
      <c r="F16" s="54"/>
      <c r="G16" s="14"/>
      <c r="H16" s="14"/>
      <c r="I16" s="14"/>
      <c r="J16" s="14"/>
      <c r="K16" s="14"/>
      <c r="L16" s="14"/>
      <c r="M16" s="34"/>
    </row>
    <row r="17" spans="1:13" ht="12.75" customHeight="1">
      <c r="A17" s="6">
        <v>11</v>
      </c>
      <c r="B17" s="7" t="s">
        <v>58</v>
      </c>
      <c r="C17" s="14"/>
      <c r="D17" s="14"/>
      <c r="E17" s="14"/>
      <c r="F17" s="55"/>
      <c r="G17" s="11"/>
      <c r="H17" s="11"/>
      <c r="I17" s="11"/>
      <c r="J17" s="11"/>
      <c r="K17" s="11"/>
      <c r="L17" s="11"/>
      <c r="M17" s="35"/>
    </row>
    <row r="18" spans="1:13" ht="12.75" customHeight="1">
      <c r="A18" s="6">
        <v>12</v>
      </c>
      <c r="B18" s="7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3"/>
    </row>
    <row r="19" spans="1:13" ht="12.75" customHeight="1">
      <c r="A19" s="6">
        <v>13</v>
      </c>
      <c r="B19" s="7" t="s">
        <v>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6"/>
    </row>
    <row r="20" spans="1:13" ht="12.75" customHeight="1">
      <c r="A20" s="6">
        <v>14</v>
      </c>
      <c r="B20" s="7" t="s">
        <v>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7"/>
    </row>
    <row r="21" spans="1:13" ht="12.75" customHeight="1">
      <c r="A21" s="6">
        <v>15</v>
      </c>
      <c r="B21" s="7" t="s">
        <v>15</v>
      </c>
      <c r="C21" s="14"/>
      <c r="D21" s="14"/>
      <c r="E21" s="11"/>
      <c r="F21" s="11"/>
      <c r="G21" s="11"/>
      <c r="H21" s="11"/>
      <c r="I21" s="11"/>
      <c r="J21" s="11"/>
      <c r="K21" s="11"/>
      <c r="L21" s="11"/>
      <c r="M21" s="30"/>
    </row>
    <row r="22" spans="1:13" ht="12.75" customHeight="1">
      <c r="A22" s="6">
        <v>16</v>
      </c>
      <c r="B22" s="7" t="s">
        <v>40</v>
      </c>
      <c r="C22" s="14"/>
      <c r="D22" s="14"/>
      <c r="E22" s="14"/>
      <c r="F22" s="11"/>
      <c r="G22" s="11"/>
      <c r="H22" s="38"/>
      <c r="I22" s="38"/>
      <c r="J22" s="38"/>
      <c r="K22" s="38"/>
      <c r="L22" s="11"/>
      <c r="M22" s="15"/>
    </row>
    <row r="23" spans="1:13" ht="12.75" customHeight="1">
      <c r="A23" s="6">
        <v>17</v>
      </c>
      <c r="B23" s="7" t="s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9"/>
    </row>
    <row r="24" spans="1:13" ht="12.75" customHeight="1">
      <c r="A24" s="6">
        <v>18</v>
      </c>
      <c r="B24" s="7" t="s">
        <v>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40"/>
    </row>
    <row r="25" spans="1:13" ht="12.75" customHeight="1">
      <c r="A25" s="6">
        <v>19</v>
      </c>
      <c r="B25" s="7" t="s">
        <v>12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30"/>
    </row>
    <row r="26" spans="1:13" ht="12.75" customHeight="1">
      <c r="A26" s="6">
        <v>20</v>
      </c>
      <c r="B26" s="7" t="s">
        <v>10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 ht="12.75" customHeight="1">
      <c r="A27" s="6">
        <v>21</v>
      </c>
      <c r="B27" s="7" t="s">
        <v>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9"/>
    </row>
    <row r="28" spans="1:13" ht="12.75" customHeight="1">
      <c r="A28" s="6">
        <v>22</v>
      </c>
      <c r="B28" s="7" t="s">
        <v>26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9"/>
    </row>
    <row r="29" spans="1:13" ht="24" customHeight="1">
      <c r="A29" s="6">
        <v>23</v>
      </c>
      <c r="B29" s="7" t="s">
        <v>17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0"/>
    </row>
    <row r="30" spans="1:13" ht="12.75" customHeight="1">
      <c r="A30" s="6">
        <v>24</v>
      </c>
      <c r="B30" s="7" t="s">
        <v>18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2"/>
    </row>
    <row r="31" spans="1:13" ht="24" customHeight="1">
      <c r="A31" s="6">
        <v>25</v>
      </c>
      <c r="B31" s="7" t="s">
        <v>59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39"/>
    </row>
    <row r="32" spans="1:13" ht="12.75" customHeight="1">
      <c r="A32" s="6">
        <v>26</v>
      </c>
      <c r="B32" s="16" t="s">
        <v>60</v>
      </c>
      <c r="C32" s="11"/>
      <c r="D32" s="11"/>
      <c r="E32" s="11"/>
      <c r="F32" s="11"/>
      <c r="G32" s="11"/>
      <c r="H32" s="11"/>
      <c r="I32" s="15"/>
      <c r="J32" s="41"/>
      <c r="K32" s="41"/>
      <c r="L32" s="41"/>
      <c r="M32" s="42"/>
    </row>
    <row r="33" spans="1:13" ht="12.75" customHeight="1">
      <c r="A33" s="6">
        <v>27</v>
      </c>
      <c r="B33" s="7" t="s">
        <v>16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30"/>
    </row>
    <row r="34" spans="1:13" ht="12.75" customHeight="1">
      <c r="A34" s="6">
        <v>28</v>
      </c>
      <c r="B34" s="16" t="s">
        <v>61</v>
      </c>
      <c r="C34" s="11"/>
      <c r="D34" s="11"/>
      <c r="E34" s="11"/>
      <c r="F34" s="11"/>
      <c r="G34" s="11"/>
      <c r="H34" s="11"/>
      <c r="I34" s="15"/>
      <c r="J34" s="41"/>
      <c r="K34" s="41"/>
      <c r="L34" s="41"/>
      <c r="M34" s="42"/>
    </row>
    <row r="35" spans="1:13" ht="12.75" customHeight="1">
      <c r="A35" s="6">
        <v>29</v>
      </c>
      <c r="B35" s="16" t="s">
        <v>62</v>
      </c>
      <c r="C35" s="11"/>
      <c r="D35" s="11"/>
      <c r="E35" s="11"/>
      <c r="F35" s="11"/>
      <c r="G35" s="11"/>
      <c r="H35" s="11"/>
      <c r="I35" s="15"/>
      <c r="J35" s="41"/>
      <c r="K35" s="41"/>
      <c r="L35" s="41"/>
      <c r="M35" s="42"/>
    </row>
    <row r="36" spans="1:13" ht="15" customHeight="1">
      <c r="A36" s="141" t="s">
        <v>0</v>
      </c>
      <c r="B36" s="141"/>
      <c r="C36" s="43">
        <f aca="true" t="shared" si="0" ref="C36:H36">SUM(C7:C35)</f>
        <v>0</v>
      </c>
      <c r="D36" s="43">
        <f t="shared" si="0"/>
        <v>0</v>
      </c>
      <c r="E36" s="43">
        <f t="shared" si="0"/>
        <v>0</v>
      </c>
      <c r="F36" s="43">
        <f t="shared" si="0"/>
        <v>0</v>
      </c>
      <c r="G36" s="43">
        <f t="shared" si="0"/>
        <v>0</v>
      </c>
      <c r="H36" s="43">
        <f t="shared" si="0"/>
        <v>0</v>
      </c>
      <c r="I36" s="43">
        <f>SUM(I7:I35)</f>
        <v>0</v>
      </c>
      <c r="J36" s="43">
        <f>SUM(J7:J35)</f>
        <v>0</v>
      </c>
      <c r="K36" s="43">
        <f>SUM(K7:K35)</f>
        <v>0</v>
      </c>
      <c r="L36" s="43">
        <f>SUM(L7:L35)</f>
        <v>0</v>
      </c>
      <c r="M36" s="44">
        <f>SUM(M7:M35)</f>
        <v>0</v>
      </c>
    </row>
    <row r="37" spans="1:13" ht="12.75" customHeight="1">
      <c r="A37" s="154" t="s">
        <v>66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13" ht="12.75" customHeight="1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</row>
    <row r="39" spans="1:9" ht="12.75" customHeight="1">
      <c r="A39" s="150"/>
      <c r="B39" s="150"/>
      <c r="C39" s="150"/>
      <c r="D39" s="150"/>
      <c r="E39" s="150"/>
      <c r="F39" s="150"/>
      <c r="G39" s="150"/>
      <c r="H39" s="150"/>
      <c r="I39" s="150"/>
    </row>
    <row r="40" spans="1:13" ht="12.75" customHeight="1">
      <c r="A40" s="150" t="s">
        <v>68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</row>
    <row r="41" spans="1:13" ht="12.75" customHeight="1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</row>
    <row r="42" ht="12.75" customHeight="1"/>
    <row r="43" ht="12.75" customHeight="1"/>
    <row r="44" ht="12.75" customHeight="1"/>
  </sheetData>
  <sheetProtection/>
  <mergeCells count="19">
    <mergeCell ref="A39:I39"/>
    <mergeCell ref="A40:M40"/>
    <mergeCell ref="A41:M41"/>
    <mergeCell ref="J4:J5"/>
    <mergeCell ref="K4:K5"/>
    <mergeCell ref="L4:L5"/>
    <mergeCell ref="M4:M5"/>
    <mergeCell ref="A36:B36"/>
    <mergeCell ref="A37:M3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N30"/>
  <sheetViews>
    <sheetView showGridLines="0" zoomScalePageLayoutView="0" workbookViewId="0" topLeftCell="A8">
      <selection activeCell="M4" sqref="M4:M5"/>
    </sheetView>
  </sheetViews>
  <sheetFormatPr defaultColWidth="9.140625" defaultRowHeight="12.75"/>
  <cols>
    <col min="1" max="1" width="3.7109375" style="101" customWidth="1"/>
    <col min="2" max="2" width="50.7109375" style="101" customWidth="1"/>
    <col min="3" max="13" width="7.7109375" style="101" customWidth="1"/>
    <col min="14" max="15" width="8.7109375" style="101" customWidth="1"/>
    <col min="16" max="16384" width="9.140625" style="101" customWidth="1"/>
  </cols>
  <sheetData>
    <row r="1" ht="19.5" customHeight="1"/>
    <row r="2" spans="1:13" s="102" customFormat="1" ht="19.5" customHeight="1">
      <c r="A2" s="144" t="s">
        <v>117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9.5" customHeight="1">
      <c r="A3" s="103"/>
      <c r="B3" s="104"/>
      <c r="C3" s="104"/>
      <c r="D3" s="104"/>
      <c r="E3" s="104"/>
      <c r="F3" s="104"/>
      <c r="J3" s="105"/>
      <c r="K3" s="105"/>
      <c r="L3" s="105"/>
      <c r="M3" s="106" t="s">
        <v>74</v>
      </c>
    </row>
    <row r="4" spans="1:13" ht="19.5" customHeight="1">
      <c r="A4" s="134" t="s">
        <v>87</v>
      </c>
      <c r="B4" s="142" t="s">
        <v>88</v>
      </c>
      <c r="C4" s="134" t="s">
        <v>20</v>
      </c>
      <c r="D4" s="134" t="s">
        <v>64</v>
      </c>
      <c r="E4" s="134" t="s">
        <v>89</v>
      </c>
      <c r="F4" s="134" t="s">
        <v>90</v>
      </c>
      <c r="G4" s="134" t="s">
        <v>91</v>
      </c>
      <c r="H4" s="134" t="s">
        <v>92</v>
      </c>
      <c r="I4" s="134" t="s">
        <v>93</v>
      </c>
      <c r="J4" s="134" t="s">
        <v>94</v>
      </c>
      <c r="K4" s="134" t="s">
        <v>95</v>
      </c>
      <c r="L4" s="134" t="s">
        <v>115</v>
      </c>
      <c r="M4" s="134" t="s">
        <v>56</v>
      </c>
    </row>
    <row r="5" spans="1:13" ht="19.5" customHeight="1">
      <c r="A5" s="134"/>
      <c r="B5" s="143"/>
      <c r="C5" s="135"/>
      <c r="D5" s="135"/>
      <c r="E5" s="136"/>
      <c r="F5" s="136"/>
      <c r="G5" s="136"/>
      <c r="H5" s="136"/>
      <c r="I5" s="136"/>
      <c r="J5" s="136"/>
      <c r="K5" s="136"/>
      <c r="L5" s="134"/>
      <c r="M5" s="136"/>
    </row>
    <row r="6" spans="1:13" s="107" customFormat="1" ht="15" customHeight="1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</row>
    <row r="7" spans="1:13" ht="15" customHeight="1">
      <c r="A7" s="4">
        <v>1</v>
      </c>
      <c r="B7" s="7" t="s">
        <v>97</v>
      </c>
      <c r="C7" s="49">
        <v>69180</v>
      </c>
      <c r="D7" s="49">
        <v>143120</v>
      </c>
      <c r="E7" s="49">
        <v>125674</v>
      </c>
      <c r="F7" s="50">
        <v>167734</v>
      </c>
      <c r="G7" s="50">
        <v>113744</v>
      </c>
      <c r="H7" s="50">
        <v>210849</v>
      </c>
      <c r="I7" s="49">
        <v>228274</v>
      </c>
      <c r="J7" s="49">
        <v>243657</v>
      </c>
      <c r="K7" s="49">
        <v>256799</v>
      </c>
      <c r="L7" s="49">
        <v>208106</v>
      </c>
      <c r="M7" s="82">
        <v>237688</v>
      </c>
    </row>
    <row r="8" spans="1:13" ht="15" customHeight="1">
      <c r="A8" s="4">
        <v>2</v>
      </c>
      <c r="B8" s="7" t="s">
        <v>98</v>
      </c>
      <c r="C8" s="47">
        <v>20407</v>
      </c>
      <c r="D8" s="47">
        <v>32018</v>
      </c>
      <c r="E8" s="47">
        <v>19856</v>
      </c>
      <c r="F8" s="48">
        <v>21810</v>
      </c>
      <c r="G8" s="48">
        <v>15228</v>
      </c>
      <c r="H8" s="48">
        <v>26127</v>
      </c>
      <c r="I8" s="47">
        <v>28380</v>
      </c>
      <c r="J8" s="47">
        <v>27479</v>
      </c>
      <c r="K8" s="47">
        <v>27592</v>
      </c>
      <c r="L8" s="47">
        <v>27184</v>
      </c>
      <c r="M8" s="82">
        <v>27660</v>
      </c>
    </row>
    <row r="9" spans="1:13" ht="15" customHeight="1">
      <c r="A9" s="4">
        <v>3</v>
      </c>
      <c r="B9" s="13" t="s">
        <v>99</v>
      </c>
      <c r="C9" s="47">
        <v>18397</v>
      </c>
      <c r="D9" s="47">
        <v>40932</v>
      </c>
      <c r="E9" s="47">
        <v>42906</v>
      </c>
      <c r="F9" s="48">
        <v>47253</v>
      </c>
      <c r="G9" s="48">
        <v>24410</v>
      </c>
      <c r="H9" s="48">
        <v>37669</v>
      </c>
      <c r="I9" s="47">
        <v>41792</v>
      </c>
      <c r="J9" s="47">
        <v>41175</v>
      </c>
      <c r="K9" s="47">
        <v>42778</v>
      </c>
      <c r="L9" s="47">
        <v>44211</v>
      </c>
      <c r="M9" s="83">
        <v>44820</v>
      </c>
    </row>
    <row r="10" spans="1:13" ht="15" customHeight="1">
      <c r="A10" s="4">
        <v>4</v>
      </c>
      <c r="B10" s="13" t="s">
        <v>100</v>
      </c>
      <c r="C10" s="47">
        <v>35782</v>
      </c>
      <c r="D10" s="47">
        <v>68010</v>
      </c>
      <c r="E10" s="47">
        <v>67490</v>
      </c>
      <c r="F10" s="47">
        <v>57542</v>
      </c>
      <c r="G10" s="47">
        <v>32141</v>
      </c>
      <c r="H10" s="47">
        <v>70750</v>
      </c>
      <c r="I10" s="47">
        <v>70972</v>
      </c>
      <c r="J10" s="47">
        <v>67144</v>
      </c>
      <c r="K10" s="47">
        <v>66282</v>
      </c>
      <c r="L10" s="47">
        <v>69531</v>
      </c>
      <c r="M10" s="84">
        <v>58028</v>
      </c>
    </row>
    <row r="11" spans="1:13" ht="15" customHeight="1">
      <c r="A11" s="4">
        <v>5</v>
      </c>
      <c r="B11" s="7" t="s">
        <v>101</v>
      </c>
      <c r="C11" s="47">
        <v>27542</v>
      </c>
      <c r="D11" s="47">
        <v>23090</v>
      </c>
      <c r="E11" s="47">
        <v>23907</v>
      </c>
      <c r="F11" s="51">
        <v>22193</v>
      </c>
      <c r="G11" s="51">
        <v>12435</v>
      </c>
      <c r="H11" s="51">
        <v>19740</v>
      </c>
      <c r="I11" s="47">
        <v>24246</v>
      </c>
      <c r="J11" s="47">
        <v>42339</v>
      </c>
      <c r="K11" s="47">
        <v>48409</v>
      </c>
      <c r="L11" s="47">
        <v>50271</v>
      </c>
      <c r="M11" s="85">
        <v>53365</v>
      </c>
    </row>
    <row r="12" spans="1:13" ht="15" customHeight="1">
      <c r="A12" s="4">
        <v>6</v>
      </c>
      <c r="B12" s="7" t="s">
        <v>102</v>
      </c>
      <c r="C12" s="47">
        <v>5208</v>
      </c>
      <c r="D12" s="47">
        <v>18970</v>
      </c>
      <c r="E12" s="47">
        <v>21242</v>
      </c>
      <c r="F12" s="48">
        <v>18750</v>
      </c>
      <c r="G12" s="48">
        <v>8041</v>
      </c>
      <c r="H12" s="48">
        <v>15651</v>
      </c>
      <c r="I12" s="47">
        <v>16158</v>
      </c>
      <c r="J12" s="47">
        <v>15128</v>
      </c>
      <c r="K12" s="47">
        <v>16363</v>
      </c>
      <c r="L12" s="47">
        <v>15143</v>
      </c>
      <c r="M12" s="85">
        <v>10446</v>
      </c>
    </row>
    <row r="13" spans="1:13" ht="15" customHeight="1">
      <c r="A13" s="4">
        <v>7</v>
      </c>
      <c r="B13" s="13" t="s">
        <v>105</v>
      </c>
      <c r="C13" s="47">
        <v>2802</v>
      </c>
      <c r="D13" s="47">
        <v>7689</v>
      </c>
      <c r="E13" s="47">
        <v>3149</v>
      </c>
      <c r="F13" s="11"/>
      <c r="G13" s="11"/>
      <c r="H13" s="11"/>
      <c r="I13" s="11"/>
      <c r="J13" s="11"/>
      <c r="K13" s="11"/>
      <c r="L13" s="11"/>
      <c r="M13" s="84"/>
    </row>
    <row r="14" spans="1:13" ht="15" customHeight="1">
      <c r="A14" s="4">
        <v>8</v>
      </c>
      <c r="B14" s="7" t="s">
        <v>103</v>
      </c>
      <c r="C14" s="47">
        <v>7079</v>
      </c>
      <c r="D14" s="47">
        <v>27447</v>
      </c>
      <c r="E14" s="47">
        <v>14169</v>
      </c>
      <c r="F14" s="48">
        <v>13763</v>
      </c>
      <c r="G14" s="48">
        <v>6034</v>
      </c>
      <c r="H14" s="48">
        <v>11540</v>
      </c>
      <c r="I14" s="47">
        <v>10175</v>
      </c>
      <c r="J14" s="47">
        <v>8655</v>
      </c>
      <c r="K14" s="47">
        <v>7975</v>
      </c>
      <c r="L14" s="47">
        <v>3319</v>
      </c>
      <c r="M14" s="85">
        <v>6037</v>
      </c>
    </row>
    <row r="15" spans="1:13" ht="15" customHeight="1">
      <c r="A15" s="4">
        <v>9</v>
      </c>
      <c r="B15" s="7" t="s">
        <v>106</v>
      </c>
      <c r="C15" s="47">
        <v>10948</v>
      </c>
      <c r="D15" s="47">
        <v>29579</v>
      </c>
      <c r="E15" s="47">
        <v>40498</v>
      </c>
      <c r="F15" s="48">
        <v>36096</v>
      </c>
      <c r="G15" s="48">
        <v>6451</v>
      </c>
      <c r="H15" s="48">
        <v>8282</v>
      </c>
      <c r="I15" s="47">
        <v>37966</v>
      </c>
      <c r="J15" s="47">
        <v>16326</v>
      </c>
      <c r="K15" s="47">
        <v>35259</v>
      </c>
      <c r="L15" s="11"/>
      <c r="M15" s="86">
        <v>1</v>
      </c>
    </row>
    <row r="16" spans="1:13" ht="24.75" customHeight="1">
      <c r="A16" s="4">
        <v>10</v>
      </c>
      <c r="B16" s="7" t="s">
        <v>107</v>
      </c>
      <c r="C16" s="47"/>
      <c r="D16" s="47">
        <v>13982</v>
      </c>
      <c r="E16" s="47">
        <v>13311</v>
      </c>
      <c r="F16" s="48"/>
      <c r="G16" s="48">
        <v>522</v>
      </c>
      <c r="H16" s="48">
        <v>768</v>
      </c>
      <c r="I16" s="48">
        <v>1000</v>
      </c>
      <c r="J16" s="48">
        <v>1159</v>
      </c>
      <c r="K16" s="48">
        <v>5315</v>
      </c>
      <c r="L16" s="48">
        <v>884</v>
      </c>
      <c r="M16" s="83">
        <v>914</v>
      </c>
    </row>
    <row r="17" spans="1:13" ht="15" customHeight="1">
      <c r="A17" s="4">
        <v>11</v>
      </c>
      <c r="B17" s="7" t="s">
        <v>108</v>
      </c>
      <c r="C17" s="47"/>
      <c r="D17" s="52"/>
      <c r="E17" s="47"/>
      <c r="F17" s="48">
        <v>34452</v>
      </c>
      <c r="G17" s="48">
        <v>1711</v>
      </c>
      <c r="H17" s="53">
        <v>1</v>
      </c>
      <c r="I17" s="38"/>
      <c r="J17" s="38"/>
      <c r="K17" s="38"/>
      <c r="L17" s="11"/>
      <c r="M17" s="14"/>
    </row>
    <row r="18" spans="1:13" ht="15" customHeight="1">
      <c r="A18" s="4">
        <v>12</v>
      </c>
      <c r="B18" s="7" t="s">
        <v>109</v>
      </c>
      <c r="C18" s="47">
        <v>5106</v>
      </c>
      <c r="D18" s="47">
        <v>6581</v>
      </c>
      <c r="E18" s="47">
        <v>10083</v>
      </c>
      <c r="F18" s="48">
        <v>10684</v>
      </c>
      <c r="G18" s="48">
        <v>6243</v>
      </c>
      <c r="H18" s="48">
        <v>14022</v>
      </c>
      <c r="I18" s="48">
        <v>13828</v>
      </c>
      <c r="J18" s="48">
        <v>15937</v>
      </c>
      <c r="K18" s="48">
        <v>15327</v>
      </c>
      <c r="L18" s="48">
        <v>14333</v>
      </c>
      <c r="M18" s="83">
        <v>25696</v>
      </c>
    </row>
    <row r="19" spans="1:13" ht="15" customHeight="1">
      <c r="A19" s="4">
        <v>13</v>
      </c>
      <c r="B19" s="7" t="s">
        <v>110</v>
      </c>
      <c r="C19" s="47">
        <v>16998</v>
      </c>
      <c r="D19" s="47">
        <v>22831</v>
      </c>
      <c r="E19" s="47">
        <v>17394</v>
      </c>
      <c r="F19" s="48">
        <v>12225</v>
      </c>
      <c r="G19" s="48">
        <v>5601</v>
      </c>
      <c r="H19" s="48">
        <v>11221</v>
      </c>
      <c r="I19" s="47">
        <v>9737</v>
      </c>
      <c r="J19" s="47">
        <v>14301</v>
      </c>
      <c r="K19" s="47">
        <v>13638</v>
      </c>
      <c r="L19" s="47">
        <v>15978</v>
      </c>
      <c r="M19" s="87">
        <v>13520</v>
      </c>
    </row>
    <row r="20" spans="1:13" ht="15" customHeight="1">
      <c r="A20" s="4">
        <v>14</v>
      </c>
      <c r="B20" s="7" t="s">
        <v>111</v>
      </c>
      <c r="C20" s="47">
        <v>4733</v>
      </c>
      <c r="D20" s="47">
        <v>5436</v>
      </c>
      <c r="E20" s="47">
        <v>4516</v>
      </c>
      <c r="F20" s="48">
        <v>5907</v>
      </c>
      <c r="G20" s="48">
        <v>3212</v>
      </c>
      <c r="H20" s="48">
        <v>10833</v>
      </c>
      <c r="I20" s="47">
        <v>10237</v>
      </c>
      <c r="J20" s="47">
        <v>11183</v>
      </c>
      <c r="K20" s="47">
        <v>11936</v>
      </c>
      <c r="L20" s="47">
        <v>11683</v>
      </c>
      <c r="M20" s="82">
        <v>12047</v>
      </c>
    </row>
    <row r="21" spans="1:13" ht="24.75" customHeight="1">
      <c r="A21" s="4">
        <v>15</v>
      </c>
      <c r="B21" s="7" t="s">
        <v>112</v>
      </c>
      <c r="C21" s="47">
        <v>453</v>
      </c>
      <c r="D21" s="47">
        <v>931</v>
      </c>
      <c r="E21" s="47">
        <v>924</v>
      </c>
      <c r="F21" s="48">
        <v>915</v>
      </c>
      <c r="G21" s="48">
        <v>417</v>
      </c>
      <c r="H21" s="48">
        <v>837</v>
      </c>
      <c r="I21" s="47">
        <v>826</v>
      </c>
      <c r="J21" s="47">
        <v>836</v>
      </c>
      <c r="K21" s="47">
        <v>1382</v>
      </c>
      <c r="L21" s="47">
        <v>1622</v>
      </c>
      <c r="M21" s="11">
        <v>1756</v>
      </c>
    </row>
    <row r="22" spans="1:13" ht="15" customHeight="1">
      <c r="A22" s="4">
        <v>16</v>
      </c>
      <c r="B22" s="7" t="s">
        <v>113</v>
      </c>
      <c r="C22" s="47">
        <v>1458</v>
      </c>
      <c r="D22" s="47">
        <v>4133</v>
      </c>
      <c r="E22" s="47">
        <v>4323</v>
      </c>
      <c r="F22" s="48">
        <v>4790</v>
      </c>
      <c r="G22" s="48">
        <v>2018</v>
      </c>
      <c r="H22" s="48">
        <v>5574</v>
      </c>
      <c r="I22" s="48">
        <v>5607</v>
      </c>
      <c r="J22" s="48">
        <v>8079</v>
      </c>
      <c r="K22" s="48">
        <v>7051</v>
      </c>
      <c r="L22" s="48">
        <v>7022</v>
      </c>
      <c r="M22" s="83">
        <v>7310</v>
      </c>
    </row>
    <row r="23" spans="1:13" ht="15" customHeight="1">
      <c r="A23" s="4">
        <v>17</v>
      </c>
      <c r="B23" s="7"/>
      <c r="C23" s="4"/>
      <c r="D23" s="4"/>
      <c r="E23" s="4"/>
      <c r="F23" s="100"/>
      <c r="G23" s="110"/>
      <c r="H23" s="110"/>
      <c r="I23" s="110"/>
      <c r="J23" s="110"/>
      <c r="K23" s="109"/>
      <c r="L23" s="109"/>
      <c r="M23" s="109"/>
    </row>
    <row r="24" spans="1:13" ht="15" customHeight="1">
      <c r="A24" s="4">
        <v>18</v>
      </c>
      <c r="B24" s="111"/>
      <c r="C24" s="4"/>
      <c r="D24" s="4"/>
      <c r="E24" s="4"/>
      <c r="F24" s="100"/>
      <c r="G24" s="110"/>
      <c r="H24" s="110"/>
      <c r="I24" s="110"/>
      <c r="J24" s="110"/>
      <c r="K24" s="109"/>
      <c r="L24" s="109"/>
      <c r="M24" s="109"/>
    </row>
    <row r="25" spans="1:13" s="112" customFormat="1" ht="19.5" customHeight="1">
      <c r="A25" s="141" t="s">
        <v>0</v>
      </c>
      <c r="B25" s="141"/>
      <c r="C25" s="17">
        <f aca="true" t="shared" si="0" ref="C25:M25">SUM(C7:C24)</f>
        <v>226093</v>
      </c>
      <c r="D25" s="17">
        <f t="shared" si="0"/>
        <v>444749</v>
      </c>
      <c r="E25" s="17">
        <f t="shared" si="0"/>
        <v>409442</v>
      </c>
      <c r="F25" s="17">
        <f t="shared" si="0"/>
        <v>454114</v>
      </c>
      <c r="G25" s="17">
        <f t="shared" si="0"/>
        <v>238208</v>
      </c>
      <c r="H25" s="17">
        <f t="shared" si="0"/>
        <v>443864</v>
      </c>
      <c r="I25" s="17">
        <f t="shared" si="0"/>
        <v>499198</v>
      </c>
      <c r="J25" s="17">
        <f t="shared" si="0"/>
        <v>513398</v>
      </c>
      <c r="K25" s="17">
        <f t="shared" si="0"/>
        <v>556106</v>
      </c>
      <c r="L25" s="17">
        <f t="shared" si="0"/>
        <v>469287</v>
      </c>
      <c r="M25" s="17">
        <f t="shared" si="0"/>
        <v>499288</v>
      </c>
    </row>
    <row r="26" spans="1:13" ht="15" customHeight="1">
      <c r="A26" s="19" t="s">
        <v>63</v>
      </c>
      <c r="B26" s="19"/>
      <c r="C26" s="19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2" ht="1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</row>
    <row r="28" spans="1:13" ht="1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ht="15" customHeight="1"/>
    <row r="30" spans="1:14" ht="15" customHeight="1">
      <c r="A30" s="137" t="s">
        <v>114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1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9.5" customHeight="1"/>
  </sheetData>
  <sheetProtection/>
  <mergeCells count="17">
    <mergeCell ref="A27:L27"/>
    <mergeCell ref="A30:M30"/>
    <mergeCell ref="J4:J5"/>
    <mergeCell ref="K4:K5"/>
    <mergeCell ref="L4:L5"/>
    <mergeCell ref="M4:M5"/>
    <mergeCell ref="A25:B2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N30"/>
  <sheetViews>
    <sheetView showGridLines="0" zoomScalePageLayoutView="0" workbookViewId="0" topLeftCell="A10">
      <selection activeCell="M4" sqref="M4:M5"/>
    </sheetView>
  </sheetViews>
  <sheetFormatPr defaultColWidth="9.140625" defaultRowHeight="12.75"/>
  <cols>
    <col min="1" max="1" width="3.7109375" style="101" customWidth="1"/>
    <col min="2" max="2" width="50.7109375" style="101" customWidth="1"/>
    <col min="3" max="13" width="7.7109375" style="101" customWidth="1"/>
    <col min="14" max="15" width="8.7109375" style="101" customWidth="1"/>
    <col min="16" max="16384" width="9.140625" style="101" customWidth="1"/>
  </cols>
  <sheetData>
    <row r="1" ht="19.5" customHeight="1"/>
    <row r="2" spans="1:13" s="102" customFormat="1" ht="19.5" customHeight="1">
      <c r="A2" s="144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9.5" customHeight="1">
      <c r="A3" s="103"/>
      <c r="B3" s="104"/>
      <c r="C3" s="104"/>
      <c r="D3" s="104"/>
      <c r="E3" s="104"/>
      <c r="F3" s="104"/>
      <c r="J3" s="105"/>
      <c r="K3" s="105"/>
      <c r="L3" s="105"/>
      <c r="M3" s="106" t="s">
        <v>75</v>
      </c>
    </row>
    <row r="4" spans="1:13" ht="19.5" customHeight="1">
      <c r="A4" s="134" t="s">
        <v>87</v>
      </c>
      <c r="B4" s="142" t="s">
        <v>88</v>
      </c>
      <c r="C4" s="134" t="s">
        <v>20</v>
      </c>
      <c r="D4" s="134" t="s">
        <v>64</v>
      </c>
      <c r="E4" s="134" t="s">
        <v>89</v>
      </c>
      <c r="F4" s="134" t="s">
        <v>90</v>
      </c>
      <c r="G4" s="134" t="s">
        <v>91</v>
      </c>
      <c r="H4" s="134" t="s">
        <v>92</v>
      </c>
      <c r="I4" s="134" t="s">
        <v>93</v>
      </c>
      <c r="J4" s="134" t="s">
        <v>94</v>
      </c>
      <c r="K4" s="134" t="s">
        <v>95</v>
      </c>
      <c r="L4" s="134" t="s">
        <v>115</v>
      </c>
      <c r="M4" s="134" t="s">
        <v>56</v>
      </c>
    </row>
    <row r="5" spans="1:13" ht="19.5" customHeight="1">
      <c r="A5" s="134"/>
      <c r="B5" s="143"/>
      <c r="C5" s="135"/>
      <c r="D5" s="135"/>
      <c r="E5" s="136"/>
      <c r="F5" s="136"/>
      <c r="G5" s="136"/>
      <c r="H5" s="136"/>
      <c r="I5" s="136"/>
      <c r="J5" s="136"/>
      <c r="K5" s="136"/>
      <c r="L5" s="134"/>
      <c r="M5" s="136"/>
    </row>
    <row r="6" spans="1:13" s="107" customFormat="1" ht="15" customHeight="1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</row>
    <row r="7" spans="1:13" ht="15" customHeight="1">
      <c r="A7" s="4">
        <v>1</v>
      </c>
      <c r="B7" s="7" t="s">
        <v>97</v>
      </c>
      <c r="C7" s="49">
        <v>10198</v>
      </c>
      <c r="D7" s="49">
        <v>24879</v>
      </c>
      <c r="E7" s="49">
        <v>22206</v>
      </c>
      <c r="F7" s="50">
        <v>27601</v>
      </c>
      <c r="G7" s="50">
        <v>14706</v>
      </c>
      <c r="H7" s="50">
        <v>33168</v>
      </c>
      <c r="I7" s="61">
        <v>39076</v>
      </c>
      <c r="J7" s="61">
        <v>34238</v>
      </c>
      <c r="K7" s="61">
        <v>13638</v>
      </c>
      <c r="L7" s="61"/>
      <c r="M7" s="48"/>
    </row>
    <row r="8" spans="1:13" ht="15" customHeight="1">
      <c r="A8" s="4">
        <v>2</v>
      </c>
      <c r="B8" s="7" t="s">
        <v>98</v>
      </c>
      <c r="C8" s="47">
        <v>18851</v>
      </c>
      <c r="D8" s="47">
        <v>19117</v>
      </c>
      <c r="E8" s="47">
        <v>6360</v>
      </c>
      <c r="F8" s="48">
        <v>12637</v>
      </c>
      <c r="G8" s="48">
        <v>8689</v>
      </c>
      <c r="H8" s="48">
        <v>17363</v>
      </c>
      <c r="I8" s="62">
        <v>18580</v>
      </c>
      <c r="J8" s="62">
        <v>18942</v>
      </c>
      <c r="K8" s="62">
        <v>18630</v>
      </c>
      <c r="L8" s="62"/>
      <c r="M8" s="48"/>
    </row>
    <row r="9" spans="1:13" ht="15" customHeight="1">
      <c r="A9" s="4">
        <v>3</v>
      </c>
      <c r="B9" s="13" t="s">
        <v>99</v>
      </c>
      <c r="C9" s="47">
        <v>10413</v>
      </c>
      <c r="D9" s="47">
        <v>23657</v>
      </c>
      <c r="E9" s="47">
        <v>26249</v>
      </c>
      <c r="F9" s="48">
        <v>32663</v>
      </c>
      <c r="G9" s="48">
        <v>11622</v>
      </c>
      <c r="H9" s="48">
        <v>14224</v>
      </c>
      <c r="I9" s="62">
        <v>16418</v>
      </c>
      <c r="J9" s="62">
        <v>16901</v>
      </c>
      <c r="K9" s="62">
        <v>17151</v>
      </c>
      <c r="L9" s="62">
        <v>18208</v>
      </c>
      <c r="M9" s="47"/>
    </row>
    <row r="10" spans="1:13" ht="15" customHeight="1">
      <c r="A10" s="4">
        <v>4</v>
      </c>
      <c r="B10" s="13" t="s">
        <v>100</v>
      </c>
      <c r="C10" s="47">
        <v>18137</v>
      </c>
      <c r="D10" s="47">
        <v>43099</v>
      </c>
      <c r="E10" s="47">
        <v>41779</v>
      </c>
      <c r="F10" s="47">
        <v>39166</v>
      </c>
      <c r="G10" s="47">
        <v>19199</v>
      </c>
      <c r="H10" s="47">
        <v>39416</v>
      </c>
      <c r="I10" s="63">
        <v>40973</v>
      </c>
      <c r="J10" s="63">
        <v>41840</v>
      </c>
      <c r="K10" s="63">
        <v>38652</v>
      </c>
      <c r="L10" s="63">
        <v>41288</v>
      </c>
      <c r="M10" s="88">
        <v>35030</v>
      </c>
    </row>
    <row r="11" spans="1:13" ht="15" customHeight="1">
      <c r="A11" s="4">
        <v>5</v>
      </c>
      <c r="B11" s="7" t="s">
        <v>101</v>
      </c>
      <c r="C11" s="47">
        <v>12438</v>
      </c>
      <c r="D11" s="47">
        <v>13727</v>
      </c>
      <c r="E11" s="47">
        <v>8315</v>
      </c>
      <c r="F11" s="51">
        <v>12531</v>
      </c>
      <c r="G11" s="51">
        <v>6283</v>
      </c>
      <c r="H11" s="51">
        <v>11719</v>
      </c>
      <c r="I11" s="64">
        <v>13676</v>
      </c>
      <c r="J11" s="64">
        <v>31508</v>
      </c>
      <c r="K11" s="64">
        <v>23053</v>
      </c>
      <c r="L11" s="64">
        <v>21285</v>
      </c>
      <c r="M11" s="89">
        <v>23842</v>
      </c>
    </row>
    <row r="12" spans="1:13" ht="15" customHeight="1">
      <c r="A12" s="4">
        <v>6</v>
      </c>
      <c r="B12" s="7" t="s">
        <v>102</v>
      </c>
      <c r="C12" s="47">
        <v>2126</v>
      </c>
      <c r="D12" s="47">
        <v>6479</v>
      </c>
      <c r="E12" s="47">
        <v>6222</v>
      </c>
      <c r="F12" s="48">
        <v>5482</v>
      </c>
      <c r="G12" s="48">
        <v>3338</v>
      </c>
      <c r="H12" s="48">
        <v>6675</v>
      </c>
      <c r="I12" s="62">
        <v>7354</v>
      </c>
      <c r="J12" s="62">
        <v>6400</v>
      </c>
      <c r="K12" s="62">
        <v>6685</v>
      </c>
      <c r="L12" s="62">
        <v>6685</v>
      </c>
      <c r="M12" s="89">
        <v>6787</v>
      </c>
    </row>
    <row r="13" spans="1:13" ht="15" customHeight="1">
      <c r="A13" s="4">
        <v>7</v>
      </c>
      <c r="B13" s="13" t="s">
        <v>105</v>
      </c>
      <c r="C13" s="48"/>
      <c r="D13" s="47"/>
      <c r="E13" s="48"/>
      <c r="F13" s="48"/>
      <c r="G13" s="48"/>
      <c r="H13" s="48"/>
      <c r="I13" s="48"/>
      <c r="J13" s="48"/>
      <c r="K13" s="48"/>
      <c r="L13" s="48"/>
      <c r="M13" s="88"/>
    </row>
    <row r="14" spans="1:13" ht="15" customHeight="1">
      <c r="A14" s="4">
        <v>8</v>
      </c>
      <c r="B14" s="7" t="s">
        <v>103</v>
      </c>
      <c r="C14" s="48"/>
      <c r="D14" s="48"/>
      <c r="E14" s="48"/>
      <c r="F14" s="48"/>
      <c r="G14" s="48"/>
      <c r="H14" s="48"/>
      <c r="I14" s="48"/>
      <c r="J14" s="48"/>
      <c r="K14" s="48"/>
      <c r="L14" s="62">
        <v>2969</v>
      </c>
      <c r="M14" s="89"/>
    </row>
    <row r="15" spans="1:13" ht="15" customHeight="1">
      <c r="A15" s="4">
        <v>9</v>
      </c>
      <c r="B15" s="7" t="s">
        <v>106</v>
      </c>
      <c r="C15" s="47">
        <v>7125</v>
      </c>
      <c r="D15" s="47">
        <v>18486</v>
      </c>
      <c r="E15" s="47">
        <v>24759</v>
      </c>
      <c r="F15" s="48">
        <v>24524</v>
      </c>
      <c r="G15" s="48">
        <v>6451</v>
      </c>
      <c r="H15" s="48">
        <v>3046</v>
      </c>
      <c r="I15" s="62">
        <v>21198</v>
      </c>
      <c r="J15" s="62">
        <v>8596</v>
      </c>
      <c r="K15" s="62">
        <v>27058</v>
      </c>
      <c r="L15" s="48"/>
      <c r="M15" s="89"/>
    </row>
    <row r="16" spans="1:13" ht="24.75" customHeight="1">
      <c r="A16" s="4">
        <v>10</v>
      </c>
      <c r="B16" s="7" t="s">
        <v>107</v>
      </c>
      <c r="C16" s="48"/>
      <c r="D16" s="48"/>
      <c r="E16" s="62"/>
      <c r="F16" s="62"/>
      <c r="G16" s="48">
        <v>522</v>
      </c>
      <c r="H16" s="48">
        <v>768</v>
      </c>
      <c r="I16" s="62">
        <v>935</v>
      </c>
      <c r="J16" s="62">
        <v>1101</v>
      </c>
      <c r="K16" s="62">
        <v>5315</v>
      </c>
      <c r="L16" s="62">
        <v>884</v>
      </c>
      <c r="M16" s="47">
        <v>914</v>
      </c>
    </row>
    <row r="17" spans="1:13" ht="15" customHeight="1">
      <c r="A17" s="4">
        <v>11</v>
      </c>
      <c r="B17" s="7" t="s">
        <v>108</v>
      </c>
      <c r="C17" s="47"/>
      <c r="D17" s="47"/>
      <c r="E17" s="47"/>
      <c r="F17" s="48"/>
      <c r="G17" s="48"/>
      <c r="H17" s="53"/>
      <c r="I17" s="53"/>
      <c r="J17" s="53"/>
      <c r="K17" s="53"/>
      <c r="L17" s="48"/>
      <c r="M17" s="47"/>
    </row>
    <row r="18" spans="1:13" ht="15" customHeight="1">
      <c r="A18" s="4">
        <v>12</v>
      </c>
      <c r="B18" s="7" t="s">
        <v>109</v>
      </c>
      <c r="C18" s="47">
        <v>896</v>
      </c>
      <c r="D18" s="47">
        <v>2817</v>
      </c>
      <c r="E18" s="47">
        <v>1012</v>
      </c>
      <c r="F18" s="48">
        <v>1151</v>
      </c>
      <c r="G18" s="48">
        <v>4023</v>
      </c>
      <c r="H18" s="48">
        <v>9150</v>
      </c>
      <c r="I18" s="62">
        <v>9134</v>
      </c>
      <c r="J18" s="62">
        <v>10928</v>
      </c>
      <c r="K18" s="62">
        <v>12438</v>
      </c>
      <c r="L18" s="47"/>
      <c r="M18" s="47"/>
    </row>
    <row r="19" spans="1:13" ht="15" customHeight="1">
      <c r="A19" s="4">
        <v>13</v>
      </c>
      <c r="B19" s="7" t="s">
        <v>110</v>
      </c>
      <c r="C19" s="47">
        <v>7135</v>
      </c>
      <c r="D19" s="47">
        <v>10845</v>
      </c>
      <c r="E19" s="47">
        <v>8732</v>
      </c>
      <c r="F19" s="48">
        <v>2019</v>
      </c>
      <c r="G19" s="48">
        <v>2487</v>
      </c>
      <c r="H19" s="48">
        <v>7882</v>
      </c>
      <c r="I19" s="62">
        <v>6662</v>
      </c>
      <c r="J19" s="62">
        <v>11155</v>
      </c>
      <c r="K19" s="62">
        <v>9031</v>
      </c>
      <c r="L19" s="62">
        <v>15856</v>
      </c>
      <c r="M19" s="47">
        <v>13520</v>
      </c>
    </row>
    <row r="20" spans="1:13" ht="15" customHeight="1">
      <c r="A20" s="4">
        <v>14</v>
      </c>
      <c r="B20" s="7" t="s">
        <v>111</v>
      </c>
      <c r="C20" s="47">
        <v>4472</v>
      </c>
      <c r="D20" s="47">
        <v>4836</v>
      </c>
      <c r="E20" s="47">
        <v>4014</v>
      </c>
      <c r="F20" s="48">
        <v>4978</v>
      </c>
      <c r="G20" s="48">
        <v>2435</v>
      </c>
      <c r="H20" s="48">
        <v>10833</v>
      </c>
      <c r="I20" s="62">
        <v>10237</v>
      </c>
      <c r="J20" s="62">
        <v>11183</v>
      </c>
      <c r="K20" s="62">
        <v>11936</v>
      </c>
      <c r="L20" s="62">
        <v>11683</v>
      </c>
      <c r="M20" s="48">
        <v>11960</v>
      </c>
    </row>
    <row r="21" spans="1:13" ht="24.75" customHeight="1">
      <c r="A21" s="4">
        <v>15</v>
      </c>
      <c r="B21" s="7" t="s">
        <v>112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</row>
    <row r="22" spans="1:13" ht="15" customHeight="1">
      <c r="A22" s="4">
        <v>16</v>
      </c>
      <c r="B22" s="7" t="s">
        <v>113</v>
      </c>
      <c r="C22" s="65">
        <v>1121</v>
      </c>
      <c r="D22" s="65">
        <v>3037</v>
      </c>
      <c r="E22" s="65">
        <v>3102</v>
      </c>
      <c r="F22" s="66">
        <v>3685</v>
      </c>
      <c r="G22" s="66">
        <v>1467</v>
      </c>
      <c r="H22" s="66">
        <v>3745</v>
      </c>
      <c r="I22" s="67">
        <v>3968</v>
      </c>
      <c r="J22" s="67">
        <v>4230</v>
      </c>
      <c r="K22" s="67">
        <v>4910</v>
      </c>
      <c r="L22" s="67">
        <v>4356</v>
      </c>
      <c r="M22" s="47">
        <v>5950</v>
      </c>
    </row>
    <row r="23" spans="1:13" ht="15" customHeight="1">
      <c r="A23" s="4">
        <v>17</v>
      </c>
      <c r="B23" s="7"/>
      <c r="C23" s="4"/>
      <c r="D23" s="4"/>
      <c r="E23" s="4"/>
      <c r="F23" s="100"/>
      <c r="G23" s="110"/>
      <c r="H23" s="110"/>
      <c r="I23" s="110"/>
      <c r="J23" s="110"/>
      <c r="K23" s="109"/>
      <c r="L23" s="109"/>
      <c r="M23" s="109"/>
    </row>
    <row r="24" spans="1:13" ht="15" customHeight="1">
      <c r="A24" s="4">
        <v>18</v>
      </c>
      <c r="B24" s="111"/>
      <c r="C24" s="4"/>
      <c r="D24" s="4"/>
      <c r="E24" s="4"/>
      <c r="F24" s="100"/>
      <c r="G24" s="110"/>
      <c r="H24" s="110"/>
      <c r="I24" s="110"/>
      <c r="J24" s="110"/>
      <c r="K24" s="109"/>
      <c r="L24" s="109"/>
      <c r="M24" s="109"/>
    </row>
    <row r="25" spans="1:13" s="112" customFormat="1" ht="19.5" customHeight="1">
      <c r="A25" s="141" t="s">
        <v>0</v>
      </c>
      <c r="B25" s="141"/>
      <c r="C25" s="17">
        <f aca="true" t="shared" si="0" ref="C25:M25">SUM(C7:C24)</f>
        <v>92912</v>
      </c>
      <c r="D25" s="17">
        <f t="shared" si="0"/>
        <v>170979</v>
      </c>
      <c r="E25" s="17">
        <f t="shared" si="0"/>
        <v>152750</v>
      </c>
      <c r="F25" s="17">
        <f t="shared" si="0"/>
        <v>166437</v>
      </c>
      <c r="G25" s="17">
        <f t="shared" si="0"/>
        <v>81222</v>
      </c>
      <c r="H25" s="17">
        <f t="shared" si="0"/>
        <v>157989</v>
      </c>
      <c r="I25" s="17">
        <f t="shared" si="0"/>
        <v>188211</v>
      </c>
      <c r="J25" s="17">
        <f t="shared" si="0"/>
        <v>197022</v>
      </c>
      <c r="K25" s="17">
        <f t="shared" si="0"/>
        <v>188497</v>
      </c>
      <c r="L25" s="17">
        <f t="shared" si="0"/>
        <v>123214</v>
      </c>
      <c r="M25" s="17">
        <f t="shared" si="0"/>
        <v>98003</v>
      </c>
    </row>
    <row r="26" spans="1:13" ht="15" customHeight="1">
      <c r="A26" s="115" t="s">
        <v>63</v>
      </c>
      <c r="B26" s="115"/>
      <c r="C26" s="115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2" ht="1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</row>
    <row r="28" spans="1:13" ht="1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ht="15" customHeight="1"/>
    <row r="30" spans="1:14" ht="15" customHeight="1">
      <c r="A30" s="137" t="s">
        <v>42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1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9.5" customHeight="1"/>
  </sheetData>
  <sheetProtection/>
  <mergeCells count="17">
    <mergeCell ref="A27:L27"/>
    <mergeCell ref="A30:M30"/>
    <mergeCell ref="J4:J5"/>
    <mergeCell ref="K4:K5"/>
    <mergeCell ref="L4:L5"/>
    <mergeCell ref="M4:M5"/>
    <mergeCell ref="A25:B2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N30"/>
  <sheetViews>
    <sheetView showGridLines="0" zoomScalePageLayoutView="0" workbookViewId="0" topLeftCell="A9">
      <selection activeCell="M4" sqref="M4:M5"/>
    </sheetView>
  </sheetViews>
  <sheetFormatPr defaultColWidth="9.140625" defaultRowHeight="12.75"/>
  <cols>
    <col min="1" max="1" width="3.7109375" style="101" customWidth="1"/>
    <col min="2" max="2" width="50.7109375" style="101" customWidth="1"/>
    <col min="3" max="13" width="7.7109375" style="101" customWidth="1"/>
    <col min="14" max="15" width="8.7109375" style="101" customWidth="1"/>
    <col min="16" max="16384" width="9.140625" style="101" customWidth="1"/>
  </cols>
  <sheetData>
    <row r="1" ht="19.5" customHeight="1"/>
    <row r="2" spans="1:13" s="102" customFormat="1" ht="19.5" customHeight="1">
      <c r="A2" s="144" t="s">
        <v>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9.5" customHeight="1">
      <c r="A3" s="103"/>
      <c r="B3" s="104"/>
      <c r="C3" s="104"/>
      <c r="D3" s="104"/>
      <c r="E3" s="104"/>
      <c r="F3" s="104"/>
      <c r="J3" s="105"/>
      <c r="K3" s="105"/>
      <c r="L3" s="105"/>
      <c r="M3" s="106" t="s">
        <v>76</v>
      </c>
    </row>
    <row r="4" spans="1:13" ht="19.5" customHeight="1">
      <c r="A4" s="134" t="s">
        <v>87</v>
      </c>
      <c r="B4" s="142" t="s">
        <v>88</v>
      </c>
      <c r="C4" s="134" t="s">
        <v>20</v>
      </c>
      <c r="D4" s="134" t="s">
        <v>64</v>
      </c>
      <c r="E4" s="134" t="s">
        <v>89</v>
      </c>
      <c r="F4" s="134" t="s">
        <v>90</v>
      </c>
      <c r="G4" s="134" t="s">
        <v>91</v>
      </c>
      <c r="H4" s="134" t="s">
        <v>92</v>
      </c>
      <c r="I4" s="134" t="s">
        <v>93</v>
      </c>
      <c r="J4" s="134" t="s">
        <v>94</v>
      </c>
      <c r="K4" s="134" t="s">
        <v>95</v>
      </c>
      <c r="L4" s="134" t="s">
        <v>119</v>
      </c>
      <c r="M4" s="134" t="s">
        <v>56</v>
      </c>
    </row>
    <row r="5" spans="1:13" ht="19.5" customHeight="1">
      <c r="A5" s="134"/>
      <c r="B5" s="143"/>
      <c r="C5" s="135"/>
      <c r="D5" s="135"/>
      <c r="E5" s="136"/>
      <c r="F5" s="136"/>
      <c r="G5" s="136"/>
      <c r="H5" s="136"/>
      <c r="I5" s="136"/>
      <c r="J5" s="136"/>
      <c r="K5" s="136"/>
      <c r="L5" s="134"/>
      <c r="M5" s="136"/>
    </row>
    <row r="6" spans="1:13" s="107" customFormat="1" ht="15" customHeight="1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</row>
    <row r="7" spans="1:13" ht="15" customHeight="1">
      <c r="A7" s="4">
        <v>1</v>
      </c>
      <c r="B7" s="7" t="s">
        <v>97</v>
      </c>
      <c r="C7" s="49">
        <v>43169</v>
      </c>
      <c r="D7" s="49">
        <v>195342</v>
      </c>
      <c r="E7" s="49">
        <v>268360</v>
      </c>
      <c r="F7" s="49">
        <v>357737</v>
      </c>
      <c r="G7" s="49">
        <v>190013</v>
      </c>
      <c r="H7" s="56">
        <v>465138</v>
      </c>
      <c r="I7" s="49">
        <v>604090</v>
      </c>
      <c r="J7" s="49">
        <v>534767</v>
      </c>
      <c r="K7" s="49">
        <v>271776</v>
      </c>
      <c r="L7" s="49"/>
      <c r="M7" s="48"/>
    </row>
    <row r="8" spans="1:13" ht="15" customHeight="1">
      <c r="A8" s="4">
        <v>2</v>
      </c>
      <c r="B8" s="7" t="s">
        <v>98</v>
      </c>
      <c r="C8" s="47">
        <v>527828</v>
      </c>
      <c r="D8" s="47">
        <v>503381</v>
      </c>
      <c r="E8" s="47">
        <v>71719</v>
      </c>
      <c r="F8" s="47">
        <v>153057</v>
      </c>
      <c r="G8" s="47">
        <v>216182</v>
      </c>
      <c r="H8" s="57">
        <v>370172</v>
      </c>
      <c r="I8" s="47">
        <v>435307</v>
      </c>
      <c r="J8" s="47">
        <v>428552</v>
      </c>
      <c r="K8" s="47">
        <v>416684</v>
      </c>
      <c r="L8" s="47"/>
      <c r="M8" s="48"/>
    </row>
    <row r="9" spans="1:13" ht="15" customHeight="1">
      <c r="A9" s="4">
        <v>3</v>
      </c>
      <c r="B9" s="13" t="s">
        <v>99</v>
      </c>
      <c r="C9" s="47">
        <v>400290</v>
      </c>
      <c r="D9" s="47">
        <v>855352</v>
      </c>
      <c r="E9" s="47">
        <v>945222</v>
      </c>
      <c r="F9" s="47">
        <v>1159825</v>
      </c>
      <c r="G9" s="47">
        <v>190373</v>
      </c>
      <c r="H9" s="57">
        <v>128144</v>
      </c>
      <c r="I9" s="47">
        <v>224526</v>
      </c>
      <c r="J9" s="47">
        <v>233103</v>
      </c>
      <c r="K9" s="47">
        <v>169264</v>
      </c>
      <c r="L9" s="47">
        <v>167625</v>
      </c>
      <c r="M9" s="47"/>
    </row>
    <row r="10" spans="1:13" ht="15" customHeight="1">
      <c r="A10" s="4">
        <v>4</v>
      </c>
      <c r="B10" s="13" t="s">
        <v>100</v>
      </c>
      <c r="C10" s="47">
        <v>385557</v>
      </c>
      <c r="D10" s="47">
        <v>973577</v>
      </c>
      <c r="E10" s="47">
        <v>827975</v>
      </c>
      <c r="F10" s="47">
        <v>747829</v>
      </c>
      <c r="G10" s="47">
        <v>421755</v>
      </c>
      <c r="H10" s="57">
        <v>884970</v>
      </c>
      <c r="I10" s="47">
        <v>841999</v>
      </c>
      <c r="J10" s="47">
        <v>871733</v>
      </c>
      <c r="K10" s="47">
        <v>1057988</v>
      </c>
      <c r="L10" s="47">
        <v>1090438</v>
      </c>
      <c r="M10" s="88">
        <v>809462</v>
      </c>
    </row>
    <row r="11" spans="1:13" ht="15" customHeight="1">
      <c r="A11" s="4">
        <v>5</v>
      </c>
      <c r="B11" s="7" t="s">
        <v>101</v>
      </c>
      <c r="C11" s="47">
        <v>87066</v>
      </c>
      <c r="D11" s="47">
        <v>105905</v>
      </c>
      <c r="E11" s="47">
        <v>126388</v>
      </c>
      <c r="F11" s="58">
        <v>75186</v>
      </c>
      <c r="G11" s="58">
        <v>149220</v>
      </c>
      <c r="H11" s="59">
        <v>305089</v>
      </c>
      <c r="I11" s="58">
        <v>146552</v>
      </c>
      <c r="J11" s="58">
        <v>416772</v>
      </c>
      <c r="K11" s="58">
        <v>92397</v>
      </c>
      <c r="L11" s="58">
        <v>78429</v>
      </c>
      <c r="M11" s="89">
        <v>84314</v>
      </c>
    </row>
    <row r="12" spans="1:13" ht="15" customHeight="1">
      <c r="A12" s="4">
        <v>6</v>
      </c>
      <c r="B12" s="7" t="s">
        <v>102</v>
      </c>
      <c r="C12" s="47">
        <v>48664</v>
      </c>
      <c r="D12" s="47">
        <v>158878</v>
      </c>
      <c r="E12" s="47">
        <v>160570</v>
      </c>
      <c r="F12" s="47">
        <v>120110</v>
      </c>
      <c r="G12" s="47">
        <v>72338</v>
      </c>
      <c r="H12" s="57">
        <v>156927</v>
      </c>
      <c r="I12" s="47">
        <v>134616</v>
      </c>
      <c r="J12" s="47">
        <v>115595</v>
      </c>
      <c r="K12" s="47">
        <v>147994</v>
      </c>
      <c r="L12" s="47">
        <v>149970</v>
      </c>
      <c r="M12" s="89"/>
    </row>
    <row r="13" spans="1:13" ht="15" customHeight="1">
      <c r="A13" s="4">
        <v>7</v>
      </c>
      <c r="B13" s="13" t="s">
        <v>105</v>
      </c>
      <c r="C13" s="11"/>
      <c r="D13" s="11"/>
      <c r="E13" s="11"/>
      <c r="F13" s="14"/>
      <c r="G13" s="14"/>
      <c r="H13" s="14"/>
      <c r="I13" s="14"/>
      <c r="J13" s="14"/>
      <c r="K13" s="14"/>
      <c r="L13" s="14"/>
      <c r="M13" s="108"/>
    </row>
    <row r="14" spans="1:13" ht="15" customHeight="1">
      <c r="A14" s="4">
        <v>8</v>
      </c>
      <c r="B14" s="7" t="s">
        <v>103</v>
      </c>
      <c r="C14" s="4"/>
      <c r="D14" s="4"/>
      <c r="E14" s="4"/>
      <c r="F14" s="100"/>
      <c r="G14" s="47"/>
      <c r="H14" s="47"/>
      <c r="I14" s="47"/>
      <c r="J14" s="47"/>
      <c r="K14" s="47"/>
      <c r="L14" s="48">
        <v>33455</v>
      </c>
      <c r="M14" s="109"/>
    </row>
    <row r="15" spans="1:13" ht="15" customHeight="1">
      <c r="A15" s="4">
        <v>9</v>
      </c>
      <c r="B15" s="7" t="s">
        <v>106</v>
      </c>
      <c r="C15" s="47">
        <v>210045</v>
      </c>
      <c r="D15" s="47">
        <v>537523</v>
      </c>
      <c r="E15" s="47">
        <v>454310</v>
      </c>
      <c r="F15" s="48">
        <v>388854</v>
      </c>
      <c r="G15" s="48">
        <v>90314</v>
      </c>
      <c r="H15" s="60">
        <v>21812</v>
      </c>
      <c r="I15" s="48">
        <v>498153</v>
      </c>
      <c r="J15" s="48">
        <v>186838</v>
      </c>
      <c r="K15" s="48">
        <v>595276</v>
      </c>
      <c r="L15" s="48"/>
      <c r="M15" s="89"/>
    </row>
    <row r="16" spans="1:13" ht="24.75" customHeight="1">
      <c r="A16" s="4">
        <v>10</v>
      </c>
      <c r="B16" s="7" t="s">
        <v>107</v>
      </c>
      <c r="C16" s="48"/>
      <c r="D16" s="60"/>
      <c r="E16" s="48"/>
      <c r="F16" s="48"/>
      <c r="G16" s="48">
        <v>3654</v>
      </c>
      <c r="H16" s="60">
        <v>5376</v>
      </c>
      <c r="I16" s="48">
        <v>9350</v>
      </c>
      <c r="J16" s="48">
        <v>9271</v>
      </c>
      <c r="K16" s="48">
        <v>39331</v>
      </c>
      <c r="L16" s="48">
        <v>25909</v>
      </c>
      <c r="M16" s="47">
        <v>4570</v>
      </c>
    </row>
    <row r="17" spans="1:13" ht="15" customHeight="1">
      <c r="A17" s="4">
        <v>11</v>
      </c>
      <c r="B17" s="7" t="s">
        <v>108</v>
      </c>
      <c r="C17" s="11"/>
      <c r="D17" s="11"/>
      <c r="E17" s="11"/>
      <c r="F17" s="11"/>
      <c r="G17" s="11"/>
      <c r="H17" s="11"/>
      <c r="I17" s="11"/>
      <c r="J17" s="11"/>
      <c r="K17" s="14"/>
      <c r="L17" s="14"/>
      <c r="M17" s="108"/>
    </row>
    <row r="18" spans="1:13" ht="15" customHeight="1">
      <c r="A18" s="4">
        <v>12</v>
      </c>
      <c r="B18" s="7" t="s">
        <v>109</v>
      </c>
      <c r="C18" s="47">
        <v>19712</v>
      </c>
      <c r="D18" s="47">
        <v>47885</v>
      </c>
      <c r="E18" s="47">
        <v>10120</v>
      </c>
      <c r="F18" s="48">
        <v>11510</v>
      </c>
      <c r="G18" s="48">
        <v>34000</v>
      </c>
      <c r="H18" s="60">
        <v>32940</v>
      </c>
      <c r="I18" s="48">
        <v>27402</v>
      </c>
      <c r="J18" s="48">
        <v>32784</v>
      </c>
      <c r="K18" s="48">
        <v>37314</v>
      </c>
      <c r="L18" s="47"/>
      <c r="M18" s="47"/>
    </row>
    <row r="19" spans="1:13" ht="15" customHeight="1">
      <c r="A19" s="4">
        <v>13</v>
      </c>
      <c r="B19" s="7" t="s">
        <v>110</v>
      </c>
      <c r="C19" s="47">
        <v>106398</v>
      </c>
      <c r="D19" s="47">
        <v>111430</v>
      </c>
      <c r="E19" s="47">
        <v>96838</v>
      </c>
      <c r="F19" s="48">
        <v>9873</v>
      </c>
      <c r="G19" s="48">
        <v>31444</v>
      </c>
      <c r="H19" s="60">
        <v>58513</v>
      </c>
      <c r="I19" s="48">
        <v>50071</v>
      </c>
      <c r="J19" s="48">
        <v>149615</v>
      </c>
      <c r="K19" s="48">
        <v>106565</v>
      </c>
      <c r="L19" s="48">
        <v>173644</v>
      </c>
      <c r="M19" s="47">
        <v>165241</v>
      </c>
    </row>
    <row r="20" spans="1:13" ht="15" customHeight="1">
      <c r="A20" s="4">
        <v>14</v>
      </c>
      <c r="B20" s="7" t="s">
        <v>111</v>
      </c>
      <c r="C20" s="47">
        <v>35776</v>
      </c>
      <c r="D20" s="47">
        <v>9672</v>
      </c>
      <c r="E20" s="47">
        <v>28098</v>
      </c>
      <c r="F20" s="48">
        <v>33210</v>
      </c>
      <c r="G20" s="48">
        <v>3896</v>
      </c>
      <c r="H20" s="60">
        <v>42248</v>
      </c>
      <c r="I20" s="48">
        <v>73706</v>
      </c>
      <c r="J20" s="48">
        <v>78281</v>
      </c>
      <c r="K20" s="48">
        <v>141946</v>
      </c>
      <c r="L20" s="48">
        <v>128513</v>
      </c>
      <c r="M20" s="48">
        <v>275080</v>
      </c>
    </row>
    <row r="21" spans="1:13" ht="24.75" customHeight="1">
      <c r="A21" s="4">
        <v>15</v>
      </c>
      <c r="B21" s="7" t="s">
        <v>112</v>
      </c>
      <c r="C21" s="11"/>
      <c r="D21" s="11"/>
      <c r="E21" s="11"/>
      <c r="F21" s="11"/>
      <c r="G21" s="11"/>
      <c r="H21" s="11"/>
      <c r="I21" s="11"/>
      <c r="J21" s="11"/>
      <c r="K21" s="14"/>
      <c r="L21" s="14"/>
      <c r="M21" s="108"/>
    </row>
    <row r="22" spans="1:13" ht="15" customHeight="1">
      <c r="A22" s="4">
        <v>16</v>
      </c>
      <c r="B22" s="7" t="s">
        <v>113</v>
      </c>
      <c r="C22" s="47">
        <v>5269</v>
      </c>
      <c r="D22" s="47">
        <v>31449</v>
      </c>
      <c r="E22" s="47">
        <v>36822</v>
      </c>
      <c r="F22" s="48">
        <v>31449</v>
      </c>
      <c r="G22" s="48">
        <v>15441</v>
      </c>
      <c r="H22" s="60">
        <v>37528</v>
      </c>
      <c r="I22" s="48">
        <v>34964</v>
      </c>
      <c r="J22" s="48">
        <v>28543</v>
      </c>
      <c r="K22" s="48">
        <v>23556</v>
      </c>
      <c r="L22" s="48">
        <v>18564</v>
      </c>
      <c r="M22" s="47">
        <v>31165</v>
      </c>
    </row>
    <row r="23" spans="1:13" ht="15" customHeight="1">
      <c r="A23" s="4">
        <v>17</v>
      </c>
      <c r="B23" s="7"/>
      <c r="C23" s="4"/>
      <c r="D23" s="4"/>
      <c r="E23" s="4"/>
      <c r="F23" s="100"/>
      <c r="G23" s="110"/>
      <c r="H23" s="110"/>
      <c r="I23" s="110"/>
      <c r="J23" s="110"/>
      <c r="K23" s="109"/>
      <c r="L23" s="109"/>
      <c r="M23" s="109"/>
    </row>
    <row r="24" spans="1:13" ht="15" customHeight="1">
      <c r="A24" s="4">
        <v>18</v>
      </c>
      <c r="B24" s="111"/>
      <c r="C24" s="4"/>
      <c r="D24" s="4"/>
      <c r="E24" s="4"/>
      <c r="F24" s="100"/>
      <c r="G24" s="110"/>
      <c r="H24" s="110"/>
      <c r="I24" s="110"/>
      <c r="J24" s="110"/>
      <c r="K24" s="109"/>
      <c r="L24" s="109"/>
      <c r="M24" s="109"/>
    </row>
    <row r="25" spans="1:13" s="112" customFormat="1" ht="19.5" customHeight="1">
      <c r="A25" s="141" t="s">
        <v>0</v>
      </c>
      <c r="B25" s="141"/>
      <c r="C25" s="17">
        <f aca="true" t="shared" si="0" ref="C25:M25">SUM(C7:C24)</f>
        <v>1869774</v>
      </c>
      <c r="D25" s="17">
        <f t="shared" si="0"/>
        <v>3530394</v>
      </c>
      <c r="E25" s="17">
        <f t="shared" si="0"/>
        <v>3026422</v>
      </c>
      <c r="F25" s="17">
        <f t="shared" si="0"/>
        <v>3088640</v>
      </c>
      <c r="G25" s="17">
        <f t="shared" si="0"/>
        <v>1418630</v>
      </c>
      <c r="H25" s="17">
        <f t="shared" si="0"/>
        <v>2508857</v>
      </c>
      <c r="I25" s="17">
        <f t="shared" si="0"/>
        <v>3080736</v>
      </c>
      <c r="J25" s="17">
        <f t="shared" si="0"/>
        <v>3085854</v>
      </c>
      <c r="K25" s="17">
        <f t="shared" si="0"/>
        <v>3100091</v>
      </c>
      <c r="L25" s="17">
        <f t="shared" si="0"/>
        <v>1866547</v>
      </c>
      <c r="M25" s="17">
        <f t="shared" si="0"/>
        <v>1369832</v>
      </c>
    </row>
    <row r="26" spans="1:13" ht="15" customHeight="1">
      <c r="A26" s="157" t="s">
        <v>63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2" ht="1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</row>
    <row r="28" spans="1:13" ht="1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ht="15" customHeight="1"/>
    <row r="30" spans="1:14" ht="15" customHeight="1">
      <c r="A30" s="137" t="s">
        <v>43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1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9.5" customHeight="1"/>
  </sheetData>
  <sheetProtection/>
  <mergeCells count="18">
    <mergeCell ref="A27:L27"/>
    <mergeCell ref="A30:M30"/>
    <mergeCell ref="J4:J5"/>
    <mergeCell ref="K4:K5"/>
    <mergeCell ref="L4:L5"/>
    <mergeCell ref="M4:M5"/>
    <mergeCell ref="A25:B25"/>
    <mergeCell ref="A26:M26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N30"/>
  <sheetViews>
    <sheetView showGridLines="0" zoomScalePageLayoutView="0" workbookViewId="0" topLeftCell="A9">
      <selection activeCell="M4" sqref="M4:M5"/>
    </sheetView>
  </sheetViews>
  <sheetFormatPr defaultColWidth="9.140625" defaultRowHeight="12.75"/>
  <cols>
    <col min="1" max="1" width="3.7109375" style="101" customWidth="1"/>
    <col min="2" max="2" width="50.7109375" style="101" customWidth="1"/>
    <col min="3" max="13" width="7.7109375" style="101" customWidth="1"/>
    <col min="14" max="15" width="8.7109375" style="101" customWidth="1"/>
    <col min="16" max="16384" width="9.140625" style="101" customWidth="1"/>
  </cols>
  <sheetData>
    <row r="1" ht="19.5" customHeight="1"/>
    <row r="2" spans="1:13" s="102" customFormat="1" ht="19.5" customHeight="1">
      <c r="A2" s="138" t="s">
        <v>32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9.5" customHeight="1">
      <c r="A3" s="103"/>
      <c r="B3" s="104"/>
      <c r="C3" s="104"/>
      <c r="D3" s="104"/>
      <c r="E3" s="104"/>
      <c r="F3" s="104"/>
      <c r="J3" s="105"/>
      <c r="K3" s="105"/>
      <c r="L3" s="105"/>
      <c r="M3" s="106" t="s">
        <v>77</v>
      </c>
    </row>
    <row r="4" spans="1:13" ht="19.5" customHeight="1">
      <c r="A4" s="134" t="s">
        <v>87</v>
      </c>
      <c r="B4" s="142" t="s">
        <v>88</v>
      </c>
      <c r="C4" s="134" t="s">
        <v>20</v>
      </c>
      <c r="D4" s="134" t="s">
        <v>64</v>
      </c>
      <c r="E4" s="134" t="s">
        <v>89</v>
      </c>
      <c r="F4" s="134" t="s">
        <v>90</v>
      </c>
      <c r="G4" s="134" t="s">
        <v>91</v>
      </c>
      <c r="H4" s="134" t="s">
        <v>92</v>
      </c>
      <c r="I4" s="134" t="s">
        <v>93</v>
      </c>
      <c r="J4" s="134" t="s">
        <v>94</v>
      </c>
      <c r="K4" s="134" t="s">
        <v>95</v>
      </c>
      <c r="L4" s="134" t="s">
        <v>119</v>
      </c>
      <c r="M4" s="134" t="s">
        <v>56</v>
      </c>
    </row>
    <row r="5" spans="1:13" ht="19.5" customHeight="1">
      <c r="A5" s="134"/>
      <c r="B5" s="143"/>
      <c r="C5" s="135"/>
      <c r="D5" s="135"/>
      <c r="E5" s="136"/>
      <c r="F5" s="136"/>
      <c r="G5" s="136"/>
      <c r="H5" s="136"/>
      <c r="I5" s="136"/>
      <c r="J5" s="136"/>
      <c r="K5" s="136"/>
      <c r="L5" s="134"/>
      <c r="M5" s="136"/>
    </row>
    <row r="6" spans="1:13" s="107" customFormat="1" ht="15" customHeight="1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</row>
    <row r="7" spans="1:13" ht="15" customHeight="1">
      <c r="A7" s="4">
        <v>1</v>
      </c>
      <c r="B7" s="7" t="s">
        <v>97</v>
      </c>
      <c r="C7" s="8"/>
      <c r="D7" s="8"/>
      <c r="E7" s="8"/>
      <c r="F7" s="8"/>
      <c r="G7" s="49">
        <v>138192</v>
      </c>
      <c r="H7" s="49">
        <v>315775</v>
      </c>
      <c r="I7" s="71">
        <v>306478</v>
      </c>
      <c r="J7" s="71">
        <v>307496</v>
      </c>
      <c r="K7" s="71">
        <v>205992</v>
      </c>
      <c r="L7" s="71">
        <v>0</v>
      </c>
      <c r="M7" s="90"/>
    </row>
    <row r="8" spans="1:13" ht="15" customHeight="1">
      <c r="A8" s="4">
        <v>2</v>
      </c>
      <c r="B8" s="7" t="s">
        <v>98</v>
      </c>
      <c r="C8" s="11"/>
      <c r="D8" s="11"/>
      <c r="E8" s="11"/>
      <c r="F8" s="11"/>
      <c r="G8" s="47">
        <v>18401</v>
      </c>
      <c r="H8" s="47">
        <v>37035</v>
      </c>
      <c r="I8" s="63">
        <v>39353</v>
      </c>
      <c r="J8" s="63">
        <v>37493</v>
      </c>
      <c r="K8" s="63">
        <v>36482</v>
      </c>
      <c r="L8" s="63">
        <v>0</v>
      </c>
      <c r="M8" s="82"/>
    </row>
    <row r="9" spans="1:13" ht="15" customHeight="1">
      <c r="A9" s="4">
        <v>3</v>
      </c>
      <c r="B9" s="13" t="s">
        <v>99</v>
      </c>
      <c r="C9" s="11"/>
      <c r="D9" s="11"/>
      <c r="E9" s="11"/>
      <c r="F9" s="11"/>
      <c r="G9" s="47">
        <v>38030</v>
      </c>
      <c r="H9" s="47">
        <v>60154</v>
      </c>
      <c r="I9" s="63">
        <v>65992</v>
      </c>
      <c r="J9" s="63">
        <v>66306</v>
      </c>
      <c r="K9" s="63">
        <v>61498</v>
      </c>
      <c r="L9" s="63">
        <v>64308</v>
      </c>
      <c r="M9" s="83"/>
    </row>
    <row r="10" spans="1:13" ht="15" customHeight="1">
      <c r="A10" s="4">
        <v>4</v>
      </c>
      <c r="B10" s="13" t="s">
        <v>100</v>
      </c>
      <c r="C10" s="14"/>
      <c r="D10" s="14"/>
      <c r="E10" s="14"/>
      <c r="F10" s="14"/>
      <c r="G10" s="47">
        <v>47224</v>
      </c>
      <c r="H10" s="47">
        <v>97222</v>
      </c>
      <c r="I10" s="63">
        <v>99164</v>
      </c>
      <c r="J10" s="63">
        <v>93392</v>
      </c>
      <c r="K10" s="63">
        <v>86956</v>
      </c>
      <c r="L10" s="63">
        <v>79037</v>
      </c>
      <c r="M10" s="84">
        <v>67586</v>
      </c>
    </row>
    <row r="11" spans="1:13" ht="15" customHeight="1">
      <c r="A11" s="4">
        <v>5</v>
      </c>
      <c r="B11" s="7" t="s">
        <v>101</v>
      </c>
      <c r="C11" s="32"/>
      <c r="D11" s="32"/>
      <c r="E11" s="32"/>
      <c r="F11" s="32"/>
      <c r="G11" s="47">
        <v>30883</v>
      </c>
      <c r="H11" s="47">
        <v>44744</v>
      </c>
      <c r="I11" s="63">
        <v>46650</v>
      </c>
      <c r="J11" s="63">
        <v>102800</v>
      </c>
      <c r="K11" s="63">
        <v>84232</v>
      </c>
      <c r="L11" s="63">
        <v>53038</v>
      </c>
      <c r="M11" s="85">
        <v>73122</v>
      </c>
    </row>
    <row r="12" spans="1:13" ht="15" customHeight="1">
      <c r="A12" s="4">
        <v>6</v>
      </c>
      <c r="B12" s="7" t="s">
        <v>102</v>
      </c>
      <c r="C12" s="11"/>
      <c r="D12" s="11"/>
      <c r="E12" s="11"/>
      <c r="F12" s="11"/>
      <c r="G12" s="47">
        <v>8177</v>
      </c>
      <c r="H12" s="47">
        <v>18068</v>
      </c>
      <c r="I12" s="63">
        <v>20042</v>
      </c>
      <c r="J12" s="63">
        <v>19564</v>
      </c>
      <c r="K12" s="63">
        <v>22695</v>
      </c>
      <c r="L12" s="63">
        <v>23465</v>
      </c>
      <c r="M12" s="85">
        <v>28376</v>
      </c>
    </row>
    <row r="13" spans="1:13" ht="15" customHeight="1">
      <c r="A13" s="4">
        <v>7</v>
      </c>
      <c r="B13" s="13" t="s">
        <v>105</v>
      </c>
      <c r="C13" s="11"/>
      <c r="D13" s="11"/>
      <c r="E13" s="11"/>
      <c r="F13" s="14"/>
      <c r="G13" s="14"/>
      <c r="H13" s="14"/>
      <c r="I13" s="14"/>
      <c r="J13" s="14"/>
      <c r="K13" s="14"/>
      <c r="L13" s="14"/>
      <c r="M13" s="108"/>
    </row>
    <row r="14" spans="1:13" ht="15" customHeight="1">
      <c r="A14" s="4">
        <v>8</v>
      </c>
      <c r="B14" s="7" t="s">
        <v>103</v>
      </c>
      <c r="C14" s="4"/>
      <c r="D14" s="4"/>
      <c r="E14" s="4"/>
      <c r="F14" s="100"/>
      <c r="G14" s="47">
        <v>12740</v>
      </c>
      <c r="H14" s="47">
        <v>23725</v>
      </c>
      <c r="I14" s="63">
        <v>16265</v>
      </c>
      <c r="J14" s="63">
        <v>15573</v>
      </c>
      <c r="K14" s="63">
        <v>13388</v>
      </c>
      <c r="L14" s="63">
        <v>18260</v>
      </c>
      <c r="M14" s="109"/>
    </row>
    <row r="15" spans="1:13" ht="15" customHeight="1">
      <c r="A15" s="4">
        <v>9</v>
      </c>
      <c r="B15" s="7" t="s">
        <v>106</v>
      </c>
      <c r="C15" s="14"/>
      <c r="D15" s="14"/>
      <c r="E15" s="14"/>
      <c r="F15" s="11"/>
      <c r="G15" s="47">
        <v>24185</v>
      </c>
      <c r="H15" s="47">
        <v>49968</v>
      </c>
      <c r="I15" s="63">
        <v>44546</v>
      </c>
      <c r="J15" s="63">
        <v>32282</v>
      </c>
      <c r="K15" s="63">
        <v>64585</v>
      </c>
      <c r="L15" s="11"/>
      <c r="M15" s="86"/>
    </row>
    <row r="16" spans="1:13" ht="24.75" customHeight="1">
      <c r="A16" s="4">
        <v>10</v>
      </c>
      <c r="B16" s="7" t="s">
        <v>107</v>
      </c>
      <c r="C16" s="11"/>
      <c r="D16" s="11"/>
      <c r="E16" s="11"/>
      <c r="F16" s="11"/>
      <c r="G16" s="47">
        <v>1788</v>
      </c>
      <c r="H16" s="47">
        <v>3145</v>
      </c>
      <c r="I16" s="63">
        <v>2950</v>
      </c>
      <c r="J16" s="63">
        <v>3314</v>
      </c>
      <c r="K16" s="63">
        <v>7811</v>
      </c>
      <c r="L16" s="63">
        <v>4259</v>
      </c>
      <c r="M16" s="83">
        <v>3750</v>
      </c>
    </row>
    <row r="17" spans="1:13" ht="15" customHeight="1">
      <c r="A17" s="4">
        <v>11</v>
      </c>
      <c r="B17" s="7" t="s">
        <v>108</v>
      </c>
      <c r="C17" s="11"/>
      <c r="D17" s="11"/>
      <c r="E17" s="11"/>
      <c r="F17" s="11"/>
      <c r="G17" s="11"/>
      <c r="H17" s="11"/>
      <c r="I17" s="11"/>
      <c r="J17" s="11"/>
      <c r="K17" s="14"/>
      <c r="L17" s="14"/>
      <c r="M17" s="108"/>
    </row>
    <row r="18" spans="1:13" ht="15" customHeight="1">
      <c r="A18" s="4">
        <v>12</v>
      </c>
      <c r="B18" s="7" t="s">
        <v>109</v>
      </c>
      <c r="C18" s="11"/>
      <c r="D18" s="11"/>
      <c r="E18" s="11"/>
      <c r="F18" s="11"/>
      <c r="G18" s="47">
        <v>5435</v>
      </c>
      <c r="H18" s="47">
        <v>13250</v>
      </c>
      <c r="I18" s="63">
        <v>12625</v>
      </c>
      <c r="J18" s="63">
        <v>20743</v>
      </c>
      <c r="K18" s="63">
        <v>22954</v>
      </c>
      <c r="L18" s="14"/>
      <c r="M18" s="83"/>
    </row>
    <row r="19" spans="1:13" ht="15" customHeight="1">
      <c r="A19" s="4">
        <v>13</v>
      </c>
      <c r="B19" s="7" t="s">
        <v>110</v>
      </c>
      <c r="C19" s="11"/>
      <c r="D19" s="11"/>
      <c r="E19" s="11"/>
      <c r="F19" s="11"/>
      <c r="G19" s="47">
        <v>6838</v>
      </c>
      <c r="H19" s="47">
        <v>21554</v>
      </c>
      <c r="I19" s="63">
        <v>13510</v>
      </c>
      <c r="J19" s="63">
        <v>17883</v>
      </c>
      <c r="K19" s="63">
        <v>9864</v>
      </c>
      <c r="L19" s="63">
        <v>22161</v>
      </c>
      <c r="M19" s="87">
        <v>22821</v>
      </c>
    </row>
    <row r="20" spans="1:13" ht="15" customHeight="1">
      <c r="A20" s="4">
        <v>14</v>
      </c>
      <c r="B20" s="7" t="s">
        <v>111</v>
      </c>
      <c r="C20" s="11"/>
      <c r="D20" s="11"/>
      <c r="E20" s="11"/>
      <c r="F20" s="11"/>
      <c r="G20" s="47">
        <v>6016</v>
      </c>
      <c r="H20" s="47">
        <v>11920</v>
      </c>
      <c r="I20" s="63">
        <v>13977</v>
      </c>
      <c r="J20" s="63">
        <v>15070</v>
      </c>
      <c r="K20" s="63">
        <v>20278</v>
      </c>
      <c r="L20" s="63">
        <v>19419</v>
      </c>
      <c r="M20" s="82">
        <v>19625</v>
      </c>
    </row>
    <row r="21" spans="1:13" ht="24.75" customHeight="1">
      <c r="A21" s="4">
        <v>15</v>
      </c>
      <c r="B21" s="7" t="s">
        <v>112</v>
      </c>
      <c r="C21" s="11"/>
      <c r="D21" s="11"/>
      <c r="E21" s="11"/>
      <c r="F21" s="11"/>
      <c r="G21" s="11"/>
      <c r="H21" s="11"/>
      <c r="I21" s="11"/>
      <c r="J21" s="11"/>
      <c r="K21" s="14"/>
      <c r="L21" s="14"/>
      <c r="M21" s="108"/>
    </row>
    <row r="22" spans="1:13" ht="15" customHeight="1">
      <c r="A22" s="4">
        <v>16</v>
      </c>
      <c r="B22" s="7" t="s">
        <v>113</v>
      </c>
      <c r="C22" s="11"/>
      <c r="D22" s="11"/>
      <c r="E22" s="11"/>
      <c r="F22" s="11"/>
      <c r="G22" s="47">
        <v>4822</v>
      </c>
      <c r="H22" s="47">
        <v>9703</v>
      </c>
      <c r="I22" s="63">
        <v>9069</v>
      </c>
      <c r="J22" s="63">
        <v>8390</v>
      </c>
      <c r="K22" s="63">
        <v>11529</v>
      </c>
      <c r="L22" s="63">
        <v>12040</v>
      </c>
      <c r="M22" s="83">
        <v>12890</v>
      </c>
    </row>
    <row r="23" spans="1:13" ht="15" customHeight="1">
      <c r="A23" s="4">
        <v>17</v>
      </c>
      <c r="B23" s="7"/>
      <c r="C23" s="4"/>
      <c r="D23" s="4"/>
      <c r="E23" s="4"/>
      <c r="F23" s="100"/>
      <c r="G23" s="110"/>
      <c r="H23" s="110"/>
      <c r="I23" s="110"/>
      <c r="J23" s="110"/>
      <c r="K23" s="109"/>
      <c r="L23" s="109"/>
      <c r="M23" s="109"/>
    </row>
    <row r="24" spans="1:13" ht="15" customHeight="1">
      <c r="A24" s="4">
        <v>18</v>
      </c>
      <c r="B24" s="111"/>
      <c r="C24" s="4"/>
      <c r="D24" s="4"/>
      <c r="E24" s="4"/>
      <c r="F24" s="100"/>
      <c r="G24" s="110"/>
      <c r="H24" s="110"/>
      <c r="I24" s="110"/>
      <c r="J24" s="110"/>
      <c r="K24" s="109"/>
      <c r="L24" s="109"/>
      <c r="M24" s="109"/>
    </row>
    <row r="25" spans="1:13" s="112" customFormat="1" ht="19.5" customHeight="1">
      <c r="A25" s="141" t="s">
        <v>0</v>
      </c>
      <c r="B25" s="141"/>
      <c r="C25" s="17">
        <f aca="true" t="shared" si="0" ref="C25:M25">SUM(C7:C24)</f>
        <v>0</v>
      </c>
      <c r="D25" s="17">
        <f t="shared" si="0"/>
        <v>0</v>
      </c>
      <c r="E25" s="17">
        <f t="shared" si="0"/>
        <v>0</v>
      </c>
      <c r="F25" s="17">
        <f t="shared" si="0"/>
        <v>0</v>
      </c>
      <c r="G25" s="17">
        <f t="shared" si="0"/>
        <v>342731</v>
      </c>
      <c r="H25" s="17">
        <f t="shared" si="0"/>
        <v>706263</v>
      </c>
      <c r="I25" s="17">
        <f t="shared" si="0"/>
        <v>690621</v>
      </c>
      <c r="J25" s="17">
        <f t="shared" si="0"/>
        <v>740306</v>
      </c>
      <c r="K25" s="17">
        <f t="shared" si="0"/>
        <v>648264</v>
      </c>
      <c r="L25" s="17">
        <f t="shared" si="0"/>
        <v>295987</v>
      </c>
      <c r="M25" s="17">
        <f t="shared" si="0"/>
        <v>228170</v>
      </c>
    </row>
    <row r="26" spans="1:13" ht="15" customHeight="1">
      <c r="A26" s="158" t="s">
        <v>39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</row>
    <row r="27" spans="1:13" ht="15" customHeight="1">
      <c r="A27" s="155" t="s">
        <v>63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  <row r="28" spans="1:13" ht="1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ht="15" customHeight="1"/>
    <row r="30" spans="1:14" ht="15" customHeight="1">
      <c r="A30" s="137" t="s">
        <v>44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1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9.5" customHeight="1"/>
  </sheetData>
  <sheetProtection/>
  <mergeCells count="18">
    <mergeCell ref="H4:H5"/>
    <mergeCell ref="I4:I5"/>
    <mergeCell ref="A30:M30"/>
    <mergeCell ref="J4:J5"/>
    <mergeCell ref="K4:K5"/>
    <mergeCell ref="L4:L5"/>
    <mergeCell ref="M4:M5"/>
    <mergeCell ref="A25:B25"/>
    <mergeCell ref="A27:M27"/>
    <mergeCell ref="A26:M26"/>
    <mergeCell ref="A2:M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U30"/>
  <sheetViews>
    <sheetView showGridLines="0" zoomScalePageLayoutView="0" workbookViewId="0" topLeftCell="A1">
      <selection activeCell="L4" sqref="L4:L5"/>
    </sheetView>
  </sheetViews>
  <sheetFormatPr defaultColWidth="9.140625" defaultRowHeight="12.75"/>
  <cols>
    <col min="1" max="1" width="3.7109375" style="101" customWidth="1"/>
    <col min="2" max="2" width="50.7109375" style="101" customWidth="1"/>
    <col min="3" max="13" width="7.7109375" style="101" customWidth="1"/>
    <col min="14" max="14" width="8.7109375" style="101" customWidth="1"/>
    <col min="15" max="16384" width="9.140625" style="101" customWidth="1"/>
  </cols>
  <sheetData>
    <row r="1" ht="19.5" customHeight="1"/>
    <row r="2" spans="1:13" s="102" customFormat="1" ht="19.5" customHeight="1">
      <c r="A2" s="138" t="s">
        <v>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9.5" customHeight="1">
      <c r="A3" s="103"/>
      <c r="B3" s="104"/>
      <c r="C3" s="104"/>
      <c r="D3" s="104"/>
      <c r="E3" s="104"/>
      <c r="F3" s="104"/>
      <c r="J3" s="105"/>
      <c r="K3" s="105"/>
      <c r="L3" s="105"/>
      <c r="M3" s="106" t="s">
        <v>78</v>
      </c>
    </row>
    <row r="4" spans="1:13" ht="19.5" customHeight="1">
      <c r="A4" s="134" t="s">
        <v>87</v>
      </c>
      <c r="B4" s="142" t="s">
        <v>88</v>
      </c>
      <c r="C4" s="134" t="s">
        <v>20</v>
      </c>
      <c r="D4" s="134" t="s">
        <v>64</v>
      </c>
      <c r="E4" s="134" t="s">
        <v>89</v>
      </c>
      <c r="F4" s="134" t="s">
        <v>90</v>
      </c>
      <c r="G4" s="134" t="s">
        <v>91</v>
      </c>
      <c r="H4" s="134" t="s">
        <v>92</v>
      </c>
      <c r="I4" s="134" t="s">
        <v>93</v>
      </c>
      <c r="J4" s="134" t="s">
        <v>94</v>
      </c>
      <c r="K4" s="134" t="s">
        <v>95</v>
      </c>
      <c r="L4" s="134" t="s">
        <v>119</v>
      </c>
      <c r="M4" s="139" t="s">
        <v>56</v>
      </c>
    </row>
    <row r="5" spans="1:13" ht="19.5" customHeight="1">
      <c r="A5" s="134"/>
      <c r="B5" s="143"/>
      <c r="C5" s="135"/>
      <c r="D5" s="135"/>
      <c r="E5" s="136"/>
      <c r="F5" s="136"/>
      <c r="G5" s="136"/>
      <c r="H5" s="136"/>
      <c r="I5" s="136"/>
      <c r="J5" s="136"/>
      <c r="K5" s="136"/>
      <c r="L5" s="134"/>
      <c r="M5" s="140"/>
    </row>
    <row r="6" spans="1:13" s="107" customFormat="1" ht="15" customHeight="1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</row>
    <row r="7" spans="1:13" ht="15" customHeight="1">
      <c r="A7" s="4">
        <v>1</v>
      </c>
      <c r="B7" s="7" t="s">
        <v>97</v>
      </c>
      <c r="C7" s="69"/>
      <c r="D7" s="69"/>
      <c r="E7" s="70"/>
      <c r="F7" s="70"/>
      <c r="G7" s="69"/>
      <c r="H7" s="69">
        <v>176404</v>
      </c>
      <c r="I7" s="70">
        <v>173088</v>
      </c>
      <c r="J7" s="70">
        <v>162454</v>
      </c>
      <c r="K7" s="70">
        <v>77393</v>
      </c>
      <c r="L7" s="70"/>
      <c r="M7" s="9"/>
    </row>
    <row r="8" spans="1:13" ht="15" customHeight="1">
      <c r="A8" s="4">
        <v>2</v>
      </c>
      <c r="B8" s="7" t="s">
        <v>98</v>
      </c>
      <c r="C8" s="14"/>
      <c r="D8" s="14"/>
      <c r="E8" s="68"/>
      <c r="F8" s="68"/>
      <c r="G8" s="14">
        <v>18165</v>
      </c>
      <c r="H8" s="14">
        <v>36526</v>
      </c>
      <c r="I8" s="68">
        <v>38321</v>
      </c>
      <c r="J8" s="68">
        <v>36782</v>
      </c>
      <c r="K8" s="68">
        <v>36088</v>
      </c>
      <c r="L8" s="68"/>
      <c r="M8" s="11"/>
    </row>
    <row r="9" spans="1:13" ht="15" customHeight="1">
      <c r="A9" s="4">
        <v>3</v>
      </c>
      <c r="B9" s="13" t="s">
        <v>99</v>
      </c>
      <c r="C9" s="14"/>
      <c r="D9" s="14"/>
      <c r="E9" s="68"/>
      <c r="F9" s="68"/>
      <c r="G9" s="14">
        <v>28711</v>
      </c>
      <c r="H9" s="14">
        <v>59025</v>
      </c>
      <c r="I9" s="68">
        <v>63839</v>
      </c>
      <c r="J9" s="68">
        <v>64469</v>
      </c>
      <c r="K9" s="68">
        <v>59898</v>
      </c>
      <c r="L9" s="68">
        <v>61953</v>
      </c>
      <c r="M9" s="14"/>
    </row>
    <row r="10" spans="1:13" ht="15" customHeight="1">
      <c r="A10" s="4">
        <v>4</v>
      </c>
      <c r="B10" s="13" t="s">
        <v>100</v>
      </c>
      <c r="C10" s="14"/>
      <c r="D10" s="14"/>
      <c r="E10" s="68"/>
      <c r="F10" s="68"/>
      <c r="G10" s="14">
        <v>40316</v>
      </c>
      <c r="H10" s="14">
        <v>80586</v>
      </c>
      <c r="I10" s="68">
        <v>84409</v>
      </c>
      <c r="J10" s="68">
        <v>82991</v>
      </c>
      <c r="K10" s="68">
        <v>75709</v>
      </c>
      <c r="L10" s="68">
        <v>68865</v>
      </c>
      <c r="M10" s="14">
        <v>59866</v>
      </c>
    </row>
    <row r="11" spans="1:13" ht="15" customHeight="1">
      <c r="A11" s="4">
        <v>5</v>
      </c>
      <c r="B11" s="7" t="s">
        <v>101</v>
      </c>
      <c r="C11" s="14"/>
      <c r="D11" s="14"/>
      <c r="E11" s="68"/>
      <c r="F11" s="68"/>
      <c r="G11" s="14">
        <v>11115</v>
      </c>
      <c r="H11" s="14">
        <v>44155</v>
      </c>
      <c r="I11" s="68">
        <v>35701</v>
      </c>
      <c r="J11" s="68">
        <v>62231</v>
      </c>
      <c r="K11" s="68">
        <v>21585</v>
      </c>
      <c r="L11" s="68">
        <v>41696</v>
      </c>
      <c r="M11" s="11">
        <v>51595</v>
      </c>
    </row>
    <row r="12" spans="1:13" ht="15" customHeight="1">
      <c r="A12" s="4">
        <v>6</v>
      </c>
      <c r="B12" s="7" t="s">
        <v>102</v>
      </c>
      <c r="C12" s="14"/>
      <c r="D12" s="14"/>
      <c r="E12" s="68"/>
      <c r="F12" s="68"/>
      <c r="G12" s="14">
        <v>7920</v>
      </c>
      <c r="H12" s="14">
        <v>16918</v>
      </c>
      <c r="I12" s="68">
        <v>18900</v>
      </c>
      <c r="J12" s="68">
        <v>18802</v>
      </c>
      <c r="K12" s="68">
        <v>21418</v>
      </c>
      <c r="L12" s="68">
        <v>22614</v>
      </c>
      <c r="M12" s="11">
        <v>26552</v>
      </c>
    </row>
    <row r="13" spans="1:13" ht="15" customHeight="1">
      <c r="A13" s="4">
        <v>7</v>
      </c>
      <c r="B13" s="13" t="s">
        <v>105</v>
      </c>
      <c r="C13" s="11"/>
      <c r="D13" s="11"/>
      <c r="E13" s="11"/>
      <c r="F13" s="14"/>
      <c r="G13" s="14"/>
      <c r="H13" s="14"/>
      <c r="I13" s="14"/>
      <c r="J13" s="14"/>
      <c r="K13" s="14"/>
      <c r="L13" s="14"/>
      <c r="M13" s="108"/>
    </row>
    <row r="14" spans="1:13" ht="15" customHeight="1">
      <c r="A14" s="4">
        <v>8</v>
      </c>
      <c r="B14" s="7" t="s">
        <v>103</v>
      </c>
      <c r="C14" s="4"/>
      <c r="D14" s="4"/>
      <c r="E14" s="4"/>
      <c r="F14" s="100"/>
      <c r="G14" s="47"/>
      <c r="H14" s="47"/>
      <c r="I14" s="47"/>
      <c r="J14" s="47"/>
      <c r="K14" s="47"/>
      <c r="L14" s="47"/>
      <c r="M14" s="109"/>
    </row>
    <row r="15" spans="1:13" ht="15" customHeight="1">
      <c r="A15" s="4">
        <v>9</v>
      </c>
      <c r="B15" s="7" t="s">
        <v>106</v>
      </c>
      <c r="C15" s="14"/>
      <c r="D15" s="14"/>
      <c r="E15" s="14"/>
      <c r="F15" s="11"/>
      <c r="G15" s="14">
        <v>23313</v>
      </c>
      <c r="H15" s="14">
        <v>49174</v>
      </c>
      <c r="I15" s="68">
        <v>43855</v>
      </c>
      <c r="J15" s="68">
        <v>30696</v>
      </c>
      <c r="K15" s="68">
        <v>60518</v>
      </c>
      <c r="L15" s="11"/>
      <c r="M15" s="11"/>
    </row>
    <row r="16" spans="1:13" ht="24.75" customHeight="1">
      <c r="A16" s="4">
        <v>10</v>
      </c>
      <c r="B16" s="7" t="s">
        <v>107</v>
      </c>
      <c r="C16" s="11"/>
      <c r="D16" s="11"/>
      <c r="E16" s="11"/>
      <c r="F16" s="11"/>
      <c r="G16" s="14">
        <v>1788</v>
      </c>
      <c r="H16" s="14">
        <v>3145</v>
      </c>
      <c r="I16" s="68">
        <v>2950</v>
      </c>
      <c r="J16" s="68">
        <v>3099</v>
      </c>
      <c r="K16" s="68">
        <v>7811</v>
      </c>
      <c r="L16" s="68">
        <v>4259</v>
      </c>
      <c r="M16" s="14">
        <v>3750</v>
      </c>
    </row>
    <row r="17" spans="1:13" ht="15" customHeight="1">
      <c r="A17" s="4">
        <v>11</v>
      </c>
      <c r="B17" s="7" t="s">
        <v>108</v>
      </c>
      <c r="C17" s="11"/>
      <c r="D17" s="11"/>
      <c r="E17" s="11"/>
      <c r="F17" s="11"/>
      <c r="G17" s="11"/>
      <c r="H17" s="11"/>
      <c r="I17" s="11"/>
      <c r="J17" s="11"/>
      <c r="K17" s="14"/>
      <c r="L17" s="14"/>
      <c r="M17" s="108"/>
    </row>
    <row r="18" spans="1:13" ht="15" customHeight="1">
      <c r="A18" s="4">
        <v>12</v>
      </c>
      <c r="B18" s="7" t="s">
        <v>109</v>
      </c>
      <c r="C18" s="11"/>
      <c r="D18" s="11"/>
      <c r="E18" s="11"/>
      <c r="F18" s="11"/>
      <c r="G18" s="14">
        <v>5435</v>
      </c>
      <c r="H18" s="14">
        <v>12625</v>
      </c>
      <c r="I18" s="68">
        <v>12165</v>
      </c>
      <c r="J18" s="68">
        <v>18625</v>
      </c>
      <c r="K18" s="68">
        <v>20635</v>
      </c>
      <c r="L18" s="11"/>
      <c r="M18" s="14"/>
    </row>
    <row r="19" spans="1:13" ht="15" customHeight="1">
      <c r="A19" s="4">
        <v>13</v>
      </c>
      <c r="B19" s="7" t="s">
        <v>110</v>
      </c>
      <c r="C19" s="11"/>
      <c r="D19" s="11"/>
      <c r="E19" s="11"/>
      <c r="F19" s="11"/>
      <c r="G19" s="14">
        <v>3450</v>
      </c>
      <c r="H19" s="14">
        <v>15940</v>
      </c>
      <c r="I19" s="68">
        <v>12159</v>
      </c>
      <c r="J19" s="68">
        <v>16662</v>
      </c>
      <c r="K19" s="68">
        <v>9272</v>
      </c>
      <c r="L19" s="68">
        <v>22159</v>
      </c>
      <c r="M19" s="14">
        <v>22817</v>
      </c>
    </row>
    <row r="20" spans="1:13" ht="15" customHeight="1">
      <c r="A20" s="4">
        <v>14</v>
      </c>
      <c r="B20" s="7" t="s">
        <v>111</v>
      </c>
      <c r="C20" s="11"/>
      <c r="D20" s="11"/>
      <c r="E20" s="11"/>
      <c r="F20" s="11"/>
      <c r="G20" s="14">
        <v>4731</v>
      </c>
      <c r="H20" s="14">
        <v>11920</v>
      </c>
      <c r="I20" s="68">
        <v>13977</v>
      </c>
      <c r="J20" s="68">
        <v>12056</v>
      </c>
      <c r="K20" s="68">
        <v>20278</v>
      </c>
      <c r="L20" s="68">
        <v>11378</v>
      </c>
      <c r="M20" s="11">
        <v>18142</v>
      </c>
    </row>
    <row r="21" spans="1:13" ht="24.75" customHeight="1">
      <c r="A21" s="4">
        <v>15</v>
      </c>
      <c r="B21" s="7" t="s">
        <v>112</v>
      </c>
      <c r="C21" s="11"/>
      <c r="D21" s="11"/>
      <c r="E21" s="11"/>
      <c r="F21" s="11"/>
      <c r="G21" s="11"/>
      <c r="H21" s="11"/>
      <c r="I21" s="11"/>
      <c r="J21" s="11"/>
      <c r="K21" s="14"/>
      <c r="L21" s="14"/>
      <c r="M21" s="108"/>
    </row>
    <row r="22" spans="1:13" ht="15" customHeight="1">
      <c r="A22" s="4">
        <v>16</v>
      </c>
      <c r="B22" s="7" t="s">
        <v>113</v>
      </c>
      <c r="C22" s="11"/>
      <c r="D22" s="11"/>
      <c r="E22" s="11"/>
      <c r="F22" s="11"/>
      <c r="G22" s="14">
        <v>1965</v>
      </c>
      <c r="H22" s="14">
        <v>5653</v>
      </c>
      <c r="I22" s="68">
        <v>5114</v>
      </c>
      <c r="J22" s="68">
        <v>6434</v>
      </c>
      <c r="K22" s="68">
        <v>6721</v>
      </c>
      <c r="L22" s="68">
        <v>7206</v>
      </c>
      <c r="M22" s="14">
        <v>10705</v>
      </c>
    </row>
    <row r="23" spans="1:13" ht="15" customHeight="1">
      <c r="A23" s="4">
        <v>17</v>
      </c>
      <c r="B23" s="7"/>
      <c r="C23" s="4"/>
      <c r="D23" s="4"/>
      <c r="E23" s="4"/>
      <c r="F23" s="100"/>
      <c r="G23" s="110"/>
      <c r="H23" s="110"/>
      <c r="I23" s="110"/>
      <c r="J23" s="110"/>
      <c r="K23" s="109"/>
      <c r="L23" s="109"/>
      <c r="M23" s="109"/>
    </row>
    <row r="24" spans="1:13" ht="15" customHeight="1">
      <c r="A24" s="4">
        <v>18</v>
      </c>
      <c r="B24" s="111"/>
      <c r="C24" s="4"/>
      <c r="D24" s="4"/>
      <c r="E24" s="4"/>
      <c r="F24" s="100"/>
      <c r="G24" s="110"/>
      <c r="H24" s="110"/>
      <c r="I24" s="110"/>
      <c r="J24" s="110"/>
      <c r="K24" s="109"/>
      <c r="L24" s="109"/>
      <c r="M24" s="109"/>
    </row>
    <row r="25" spans="1:21" s="112" customFormat="1" ht="19.5" customHeight="1">
      <c r="A25" s="141" t="s">
        <v>0</v>
      </c>
      <c r="B25" s="141"/>
      <c r="C25" s="17">
        <f aca="true" t="shared" si="0" ref="C25:M25">SUM(C7:C24)</f>
        <v>0</v>
      </c>
      <c r="D25" s="17">
        <f t="shared" si="0"/>
        <v>0</v>
      </c>
      <c r="E25" s="17">
        <f t="shared" si="0"/>
        <v>0</v>
      </c>
      <c r="F25" s="17">
        <f t="shared" si="0"/>
        <v>0</v>
      </c>
      <c r="G25" s="17">
        <f t="shared" si="0"/>
        <v>146909</v>
      </c>
      <c r="H25" s="17">
        <f t="shared" si="0"/>
        <v>512071</v>
      </c>
      <c r="I25" s="17">
        <f t="shared" si="0"/>
        <v>504478</v>
      </c>
      <c r="J25" s="17">
        <f t="shared" si="0"/>
        <v>515301</v>
      </c>
      <c r="K25" s="17">
        <f t="shared" si="0"/>
        <v>417326</v>
      </c>
      <c r="L25" s="17">
        <f t="shared" si="0"/>
        <v>240130</v>
      </c>
      <c r="M25" s="17">
        <f t="shared" si="0"/>
        <v>193427</v>
      </c>
      <c r="O25" s="121"/>
      <c r="P25" s="121"/>
      <c r="Q25" s="121"/>
      <c r="R25" s="121"/>
      <c r="S25" s="121"/>
      <c r="T25" s="121"/>
      <c r="U25" s="121"/>
    </row>
    <row r="26" spans="1:13" ht="15" customHeight="1">
      <c r="A26" s="158" t="s">
        <v>39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</row>
    <row r="27" spans="1:13" ht="15" customHeight="1">
      <c r="A27" s="155" t="s">
        <v>63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  <row r="28" spans="1:13" ht="1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ht="15" customHeight="1"/>
    <row r="30" spans="1:14" ht="15" customHeight="1">
      <c r="A30" s="137" t="s">
        <v>46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1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9.5" customHeight="1"/>
  </sheetData>
  <sheetProtection/>
  <mergeCells count="18">
    <mergeCell ref="A30:M30"/>
    <mergeCell ref="J4:J5"/>
    <mergeCell ref="K4:K5"/>
    <mergeCell ref="L4:L5"/>
    <mergeCell ref="M4:M5"/>
    <mergeCell ref="A25:B25"/>
    <mergeCell ref="A26:M26"/>
    <mergeCell ref="A27:M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N30"/>
  <sheetViews>
    <sheetView showGridLines="0" zoomScalePageLayoutView="0" workbookViewId="0" topLeftCell="A13">
      <selection activeCell="A26" sqref="A26:M26"/>
    </sheetView>
  </sheetViews>
  <sheetFormatPr defaultColWidth="9.140625" defaultRowHeight="12.75"/>
  <cols>
    <col min="1" max="1" width="3.7109375" style="101" customWidth="1"/>
    <col min="2" max="2" width="50.7109375" style="101" customWidth="1"/>
    <col min="3" max="13" width="7.7109375" style="101" customWidth="1"/>
    <col min="14" max="15" width="8.7109375" style="101" customWidth="1"/>
    <col min="16" max="16384" width="9.140625" style="101" customWidth="1"/>
  </cols>
  <sheetData>
    <row r="1" ht="19.5" customHeight="1"/>
    <row r="2" spans="1:13" s="102" customFormat="1" ht="19.5" customHeight="1">
      <c r="A2" s="144" t="s">
        <v>30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9.5" customHeight="1">
      <c r="A3" s="103"/>
      <c r="B3" s="104"/>
      <c r="C3" s="104"/>
      <c r="D3" s="104"/>
      <c r="E3" s="104"/>
      <c r="F3" s="104"/>
      <c r="J3" s="105"/>
      <c r="K3" s="105"/>
      <c r="L3" s="105"/>
      <c r="M3" s="106" t="s">
        <v>79</v>
      </c>
    </row>
    <row r="4" spans="1:13" ht="19.5" customHeight="1">
      <c r="A4" s="159" t="s">
        <v>87</v>
      </c>
      <c r="B4" s="160" t="s">
        <v>88</v>
      </c>
      <c r="C4" s="159" t="s">
        <v>20</v>
      </c>
      <c r="D4" s="159" t="s">
        <v>64</v>
      </c>
      <c r="E4" s="159" t="s">
        <v>89</v>
      </c>
      <c r="F4" s="159" t="s">
        <v>90</v>
      </c>
      <c r="G4" s="159" t="s">
        <v>91</v>
      </c>
      <c r="H4" s="159" t="s">
        <v>92</v>
      </c>
      <c r="I4" s="159" t="s">
        <v>93</v>
      </c>
      <c r="J4" s="159" t="s">
        <v>94</v>
      </c>
      <c r="K4" s="159" t="s">
        <v>95</v>
      </c>
      <c r="L4" s="159" t="s">
        <v>96</v>
      </c>
      <c r="M4" s="159" t="s">
        <v>56</v>
      </c>
    </row>
    <row r="5" spans="1:13" ht="19.5" customHeight="1">
      <c r="A5" s="159"/>
      <c r="B5" s="141"/>
      <c r="C5" s="159"/>
      <c r="D5" s="159"/>
      <c r="E5" s="161"/>
      <c r="F5" s="161"/>
      <c r="G5" s="161"/>
      <c r="H5" s="161"/>
      <c r="I5" s="161"/>
      <c r="J5" s="161"/>
      <c r="K5" s="161"/>
      <c r="L5" s="161"/>
      <c r="M5" s="161"/>
    </row>
    <row r="6" spans="1:13" s="107" customFormat="1" ht="15" customHeight="1">
      <c r="A6" s="122">
        <v>0</v>
      </c>
      <c r="B6" s="122">
        <v>1</v>
      </c>
      <c r="C6" s="122">
        <v>2</v>
      </c>
      <c r="D6" s="122">
        <v>3</v>
      </c>
      <c r="E6" s="122">
        <v>4</v>
      </c>
      <c r="F6" s="122">
        <v>5</v>
      </c>
      <c r="G6" s="122">
        <v>6</v>
      </c>
      <c r="H6" s="122">
        <v>7</v>
      </c>
      <c r="I6" s="122">
        <v>8</v>
      </c>
      <c r="J6" s="122">
        <v>9</v>
      </c>
      <c r="K6" s="122">
        <v>10</v>
      </c>
      <c r="L6" s="122">
        <v>11</v>
      </c>
      <c r="M6" s="122">
        <v>12</v>
      </c>
    </row>
    <row r="7" spans="1:13" ht="15" customHeight="1">
      <c r="A7" s="122">
        <v>1</v>
      </c>
      <c r="B7" s="123" t="s">
        <v>97</v>
      </c>
      <c r="C7" s="130">
        <f>'TAB 38'!C7/'TAB 37 '!C7</f>
        <v>4.2330849186114925</v>
      </c>
      <c r="D7" s="130">
        <f>'TAB 38'!D7/'TAB 37 '!D7</f>
        <v>7.851682141565176</v>
      </c>
      <c r="E7" s="130">
        <f>'TAB 38'!E7/'TAB 37 '!E7</f>
        <v>12.085022066108259</v>
      </c>
      <c r="F7" s="130">
        <f>'TAB 38'!F7/'TAB 37 '!F7</f>
        <v>12.961015905220826</v>
      </c>
      <c r="G7" s="130">
        <f>'TAB 38'!G7/'TAB 37 '!G7</f>
        <v>12.92078063375493</v>
      </c>
      <c r="H7" s="130">
        <f>'TAB 38'!H7/'TAB 37 '!H7</f>
        <v>14.023697539797395</v>
      </c>
      <c r="I7" s="130">
        <f>'TAB 38'!I7/'TAB 37 '!I7</f>
        <v>15.459361244753813</v>
      </c>
      <c r="J7" s="130">
        <f>'TAB 38'!J7/'TAB 37 '!J7</f>
        <v>15.619107424499095</v>
      </c>
      <c r="K7" s="130">
        <f>'TAB 38'!K7/'TAB 37 '!K7</f>
        <v>19.92784865816102</v>
      </c>
      <c r="L7" s="130" t="e">
        <f>'TAB 38'!L7/'TAB 37 '!L7</f>
        <v>#DIV/0!</v>
      </c>
      <c r="M7" s="130" t="e">
        <f>'TAB 38'!M7/'TAB 37 '!M7</f>
        <v>#DIV/0!</v>
      </c>
    </row>
    <row r="8" spans="1:13" ht="15" customHeight="1">
      <c r="A8" s="122">
        <v>2</v>
      </c>
      <c r="B8" s="123" t="s">
        <v>98</v>
      </c>
      <c r="C8" s="130">
        <f>'TAB 38'!C8/'TAB 37 '!C8</f>
        <v>28</v>
      </c>
      <c r="D8" s="130">
        <f>'TAB 38'!D8/'TAB 37 '!D8</f>
        <v>26.331589684573938</v>
      </c>
      <c r="E8" s="130">
        <f>'TAB 38'!E8/'TAB 37 '!E8</f>
        <v>11.276572327044025</v>
      </c>
      <c r="F8" s="130">
        <f>'TAB 38'!F8/'TAB 37 '!F8</f>
        <v>12.111814512938198</v>
      </c>
      <c r="G8" s="130">
        <f>'TAB 38'!G8/'TAB 37 '!G8</f>
        <v>24.879963171826446</v>
      </c>
      <c r="H8" s="130">
        <f>'TAB 38'!H8/'TAB 37 '!H8</f>
        <v>21.31958762886598</v>
      </c>
      <c r="I8" s="130">
        <f>'TAB 38'!I8/'TAB 37 '!I8</f>
        <v>23.428794402583424</v>
      </c>
      <c r="J8" s="130">
        <f>'TAB 38'!J8/'TAB 37 '!J8</f>
        <v>22.624432478091016</v>
      </c>
      <c r="K8" s="130">
        <f>'TAB 38'!K8/'TAB 37 '!K8</f>
        <v>22.366290928609768</v>
      </c>
      <c r="L8" s="130" t="e">
        <f>'TAB 38'!L8/'TAB 37 '!L8</f>
        <v>#DIV/0!</v>
      </c>
      <c r="M8" s="130" t="e">
        <f>'TAB 38'!M8/'TAB 37 '!M8</f>
        <v>#DIV/0!</v>
      </c>
    </row>
    <row r="9" spans="1:13" ht="15" customHeight="1">
      <c r="A9" s="122">
        <v>3</v>
      </c>
      <c r="B9" s="126" t="s">
        <v>99</v>
      </c>
      <c r="C9" s="130">
        <f>'TAB 38'!C9/'TAB 37 '!C9</f>
        <v>38.44137136271968</v>
      </c>
      <c r="D9" s="130">
        <f>'TAB 38'!D9/'TAB 37 '!D9</f>
        <v>36.15640191063956</v>
      </c>
      <c r="E9" s="130">
        <f>'TAB 38'!E9/'TAB 37 '!E9</f>
        <v>36.009828945864605</v>
      </c>
      <c r="F9" s="130">
        <f>'TAB 38'!F9/'TAB 37 '!F9</f>
        <v>35.508832624070045</v>
      </c>
      <c r="G9" s="130">
        <f>'TAB 38'!G9/'TAB 37 '!G9</f>
        <v>16.38039924281535</v>
      </c>
      <c r="H9" s="130">
        <f>'TAB 38'!H9/'TAB 37 '!H9</f>
        <v>9.008998875140607</v>
      </c>
      <c r="I9" s="130">
        <f>'TAB 38'!I9/'TAB 37 '!I9</f>
        <v>13.675599951272993</v>
      </c>
      <c r="J9" s="130">
        <f>'TAB 38'!J9/'TAB 37 '!J9</f>
        <v>13.792260812969646</v>
      </c>
      <c r="K9" s="130">
        <f>'TAB 38'!K9/'TAB 37 '!K9</f>
        <v>9.8690455367034</v>
      </c>
      <c r="L9" s="130">
        <f>'TAB 38'!L9/'TAB 37 '!L9</f>
        <v>9.206118189806679</v>
      </c>
      <c r="M9" s="130" t="e">
        <f>'TAB 38'!M9/'TAB 37 '!M9</f>
        <v>#DIV/0!</v>
      </c>
    </row>
    <row r="10" spans="1:13" ht="15" customHeight="1">
      <c r="A10" s="122">
        <v>4</v>
      </c>
      <c r="B10" s="126" t="s">
        <v>100</v>
      </c>
      <c r="C10" s="130">
        <f>'TAB 38'!C10/'TAB 37 '!C10</f>
        <v>21.258036058885153</v>
      </c>
      <c r="D10" s="130">
        <f>'TAB 38'!D10/'TAB 37 '!D10</f>
        <v>22.589317617578136</v>
      </c>
      <c r="E10" s="130">
        <f>'TAB 38'!E10/'TAB 37 '!E10</f>
        <v>19.817970750855693</v>
      </c>
      <c r="F10" s="130">
        <f>'TAB 38'!F10/'TAB 37 '!F10</f>
        <v>19.093831384363988</v>
      </c>
      <c r="G10" s="130">
        <f>'TAB 38'!G10/'TAB 37 '!G10</f>
        <v>21.96755039324965</v>
      </c>
      <c r="H10" s="130">
        <f>'TAB 38'!H10/'TAB 37 '!H10</f>
        <v>22.452049928962857</v>
      </c>
      <c r="I10" s="130">
        <f>'TAB 38'!I10/'TAB 37 '!I10</f>
        <v>20.550093964317966</v>
      </c>
      <c r="J10" s="130">
        <f>'TAB 38'!J10/'TAB 37 '!J10</f>
        <v>20.834918738049712</v>
      </c>
      <c r="K10" s="130">
        <f>'TAB 38'!K10/'TAB 37 '!K10</f>
        <v>27.372141156990583</v>
      </c>
      <c r="L10" s="130">
        <f>'TAB 38'!L10/'TAB 37 '!L10</f>
        <v>26.4105309048634</v>
      </c>
      <c r="M10" s="130">
        <f>'TAB 38'!M10/'TAB 37 '!M10</f>
        <v>23.107679132172425</v>
      </c>
    </row>
    <row r="11" spans="1:13" ht="15" customHeight="1">
      <c r="A11" s="122">
        <v>5</v>
      </c>
      <c r="B11" s="123" t="s">
        <v>101</v>
      </c>
      <c r="C11" s="130">
        <f>'TAB 38'!C11/'TAB 37 '!C11</f>
        <v>7</v>
      </c>
      <c r="D11" s="130">
        <f>'TAB 38'!D11/'TAB 37 '!D11</f>
        <v>7.715087054709696</v>
      </c>
      <c r="E11" s="130">
        <f>'TAB 38'!E11/'TAB 37 '!E11</f>
        <v>15.2</v>
      </c>
      <c r="F11" s="130">
        <f>'TAB 38'!F11/'TAB 37 '!F11</f>
        <v>6</v>
      </c>
      <c r="G11" s="130">
        <f>'TAB 38'!G11/'TAB 37 '!G11</f>
        <v>23.749801050453605</v>
      </c>
      <c r="H11" s="130">
        <f>'TAB 38'!H11/'TAB 37 '!H11</f>
        <v>26.03370594760645</v>
      </c>
      <c r="I11" s="130">
        <f>'TAB 38'!I11/'TAB 37 '!I11</f>
        <v>10.71599883006727</v>
      </c>
      <c r="J11" s="130">
        <f>'TAB 38'!J11/'TAB 37 '!J11</f>
        <v>13.22749777834201</v>
      </c>
      <c r="K11" s="130">
        <f>'TAB 38'!K11/'TAB 37 '!K11</f>
        <v>4.008024985902051</v>
      </c>
      <c r="L11" s="130">
        <f>'TAB 38'!L11/'TAB 37 '!L11</f>
        <v>3.684707540521494</v>
      </c>
      <c r="M11" s="130">
        <f>'TAB 38'!M11/'TAB 37 '!M11</f>
        <v>3.536364398959819</v>
      </c>
    </row>
    <row r="12" spans="1:13" ht="15" customHeight="1">
      <c r="A12" s="122">
        <v>6</v>
      </c>
      <c r="B12" s="123" t="s">
        <v>102</v>
      </c>
      <c r="C12" s="130">
        <f>'TAB 38'!C12/'TAB 37 '!C12</f>
        <v>22.889934148635938</v>
      </c>
      <c r="D12" s="130">
        <f>'TAB 38'!D12/'TAB 37 '!D12</f>
        <v>24.521994134897362</v>
      </c>
      <c r="E12" s="130">
        <f>'TAB 38'!E12/'TAB 37 '!E12</f>
        <v>25.806814529090325</v>
      </c>
      <c r="F12" s="130">
        <f>'TAB 38'!F12/'TAB 37 '!F12</f>
        <v>21.909886902590294</v>
      </c>
      <c r="G12" s="130">
        <f>'TAB 38'!G12/'TAB 37 '!G12</f>
        <v>21.67106051527861</v>
      </c>
      <c r="H12" s="130">
        <f>'TAB 38'!H12/'TAB 37 '!H12</f>
        <v>23.509662921348315</v>
      </c>
      <c r="I12" s="130">
        <f>'TAB 38'!I12/'TAB 37 '!I12</f>
        <v>18.305140059831384</v>
      </c>
      <c r="J12" s="130">
        <f>'TAB 38'!J12/'TAB 37 '!J12</f>
        <v>18.06171875</v>
      </c>
      <c r="K12" s="130">
        <f>'TAB 38'!K12/'TAB 37 '!K12</f>
        <v>22.138219895287957</v>
      </c>
      <c r="L12" s="130">
        <f>'TAB 38'!L12/'TAB 37 '!L12</f>
        <v>22.43380703066567</v>
      </c>
      <c r="M12" s="130">
        <f>'TAB 38'!M12/'TAB 37 '!M12</f>
        <v>0</v>
      </c>
    </row>
    <row r="13" spans="1:13" ht="15" customHeight="1">
      <c r="A13" s="122">
        <v>7</v>
      </c>
      <c r="B13" s="126" t="s">
        <v>105</v>
      </c>
      <c r="C13" s="130" t="e">
        <f>'TAB 38'!C13/'TAB 37 '!C13</f>
        <v>#DIV/0!</v>
      </c>
      <c r="D13" s="130" t="e">
        <f>'TAB 38'!D13/'TAB 37 '!D13</f>
        <v>#DIV/0!</v>
      </c>
      <c r="E13" s="130" t="e">
        <f>'TAB 38'!E13/'TAB 37 '!E13</f>
        <v>#DIV/0!</v>
      </c>
      <c r="F13" s="130" t="e">
        <f>'TAB 38'!F13/'TAB 37 '!F13</f>
        <v>#DIV/0!</v>
      </c>
      <c r="G13" s="130" t="e">
        <f>'TAB 38'!G13/'TAB 37 '!G13</f>
        <v>#DIV/0!</v>
      </c>
      <c r="H13" s="130" t="e">
        <f>'TAB 38'!H13/'TAB 37 '!H13</f>
        <v>#DIV/0!</v>
      </c>
      <c r="I13" s="130" t="e">
        <f>'TAB 38'!I13/'TAB 37 '!I13</f>
        <v>#DIV/0!</v>
      </c>
      <c r="J13" s="130" t="e">
        <f>'TAB 38'!J13/'TAB 37 '!J13</f>
        <v>#DIV/0!</v>
      </c>
      <c r="K13" s="130" t="e">
        <f>'TAB 38'!K13/'TAB 37 '!K13</f>
        <v>#DIV/0!</v>
      </c>
      <c r="L13" s="130" t="e">
        <f>'TAB 38'!L13/'TAB 37 '!L13</f>
        <v>#DIV/0!</v>
      </c>
      <c r="M13" s="130" t="e">
        <f>'TAB 38'!M13/'TAB 37 '!M13</f>
        <v>#DIV/0!</v>
      </c>
    </row>
    <row r="14" spans="1:13" ht="15" customHeight="1">
      <c r="A14" s="122">
        <v>8</v>
      </c>
      <c r="B14" s="123" t="s">
        <v>103</v>
      </c>
      <c r="C14" s="130" t="e">
        <f>'TAB 38'!C14/'TAB 37 '!C14</f>
        <v>#DIV/0!</v>
      </c>
      <c r="D14" s="130" t="e">
        <f>'TAB 38'!D14/'TAB 37 '!D14</f>
        <v>#DIV/0!</v>
      </c>
      <c r="E14" s="130" t="e">
        <f>'TAB 38'!E14/'TAB 37 '!E14</f>
        <v>#DIV/0!</v>
      </c>
      <c r="F14" s="130" t="e">
        <f>'TAB 38'!F14/'TAB 37 '!F14</f>
        <v>#DIV/0!</v>
      </c>
      <c r="G14" s="130" t="e">
        <f>'TAB 38'!G14/'TAB 37 '!G14</f>
        <v>#DIV/0!</v>
      </c>
      <c r="H14" s="130" t="e">
        <f>'TAB 38'!H14/'TAB 37 '!H14</f>
        <v>#DIV/0!</v>
      </c>
      <c r="I14" s="130" t="e">
        <f>'TAB 38'!I14/'TAB 37 '!I14</f>
        <v>#DIV/0!</v>
      </c>
      <c r="J14" s="130" t="e">
        <f>'TAB 38'!J14/'TAB 37 '!J14</f>
        <v>#DIV/0!</v>
      </c>
      <c r="K14" s="130" t="e">
        <f>'TAB 38'!K14/'TAB 37 '!K14</f>
        <v>#DIV/0!</v>
      </c>
      <c r="L14" s="130">
        <f>'TAB 38'!L14/'TAB 37 '!L14</f>
        <v>11.268103738632536</v>
      </c>
      <c r="M14" s="130" t="e">
        <f>'TAB 38'!M14/'TAB 37 '!M14</f>
        <v>#DIV/0!</v>
      </c>
    </row>
    <row r="15" spans="1:13" ht="15" customHeight="1">
      <c r="A15" s="122">
        <v>9</v>
      </c>
      <c r="B15" s="123" t="s">
        <v>106</v>
      </c>
      <c r="C15" s="130">
        <f>'TAB 38'!C15/'TAB 37 '!C15</f>
        <v>29.48</v>
      </c>
      <c r="D15" s="130">
        <f>'TAB 38'!D15/'TAB 37 '!D15</f>
        <v>29.077301741858705</v>
      </c>
      <c r="E15" s="130">
        <f>'TAB 38'!E15/'TAB 37 '!E15</f>
        <v>18.349287127913083</v>
      </c>
      <c r="F15" s="130">
        <f>'TAB 38'!F15/'TAB 37 '!F15</f>
        <v>15.856059370412657</v>
      </c>
      <c r="G15" s="130">
        <f>'TAB 38'!G15/'TAB 37 '!G15</f>
        <v>14</v>
      </c>
      <c r="H15" s="130">
        <f>'TAB 38'!H15/'TAB 37 '!H15</f>
        <v>7.1608667104399215</v>
      </c>
      <c r="I15" s="130">
        <f>'TAB 38'!I15/'TAB 37 '!I15</f>
        <v>23.5</v>
      </c>
      <c r="J15" s="130">
        <f>'TAB 38'!J15/'TAB 37 '!J15</f>
        <v>21.735458352722198</v>
      </c>
      <c r="K15" s="130">
        <f>'TAB 38'!K15/'TAB 37 '!K15</f>
        <v>22</v>
      </c>
      <c r="L15" s="130" t="e">
        <f>'TAB 38'!L15/'TAB 37 '!L15</f>
        <v>#DIV/0!</v>
      </c>
      <c r="M15" s="130" t="e">
        <f>'TAB 38'!M15/'TAB 37 '!M15</f>
        <v>#DIV/0!</v>
      </c>
    </row>
    <row r="16" spans="1:13" ht="24.75" customHeight="1">
      <c r="A16" s="122">
        <v>10</v>
      </c>
      <c r="B16" s="123" t="s">
        <v>107</v>
      </c>
      <c r="C16" s="130" t="e">
        <f>'TAB 38'!C16/'TAB 37 '!C16</f>
        <v>#DIV/0!</v>
      </c>
      <c r="D16" s="130" t="e">
        <f>'TAB 38'!D16/'TAB 37 '!D16</f>
        <v>#DIV/0!</v>
      </c>
      <c r="E16" s="130" t="e">
        <f>'TAB 38'!E16/'TAB 37 '!E16</f>
        <v>#DIV/0!</v>
      </c>
      <c r="F16" s="130" t="e">
        <f>'TAB 38'!F16/'TAB 37 '!F16</f>
        <v>#DIV/0!</v>
      </c>
      <c r="G16" s="130">
        <f>'TAB 38'!G16/'TAB 37 '!G16</f>
        <v>7</v>
      </c>
      <c r="H16" s="130">
        <f>'TAB 38'!H16/'TAB 37 '!H16</f>
        <v>7</v>
      </c>
      <c r="I16" s="130">
        <f>'TAB 38'!I16/'TAB 37 '!I16</f>
        <v>10</v>
      </c>
      <c r="J16" s="130">
        <f>'TAB 38'!J16/'TAB 37 '!J16</f>
        <v>8.420526793823797</v>
      </c>
      <c r="K16" s="130">
        <f>'TAB 38'!K16/'TAB 37 '!K16</f>
        <v>7.4</v>
      </c>
      <c r="L16" s="130">
        <f>'TAB 38'!L16/'TAB 37 '!L16</f>
        <v>29.308823529411764</v>
      </c>
      <c r="M16" s="130">
        <f>'TAB 38'!M16/'TAB 37 '!M16</f>
        <v>5</v>
      </c>
    </row>
    <row r="17" spans="1:13" ht="15" customHeight="1">
      <c r="A17" s="122">
        <v>11</v>
      </c>
      <c r="B17" s="123" t="s">
        <v>108</v>
      </c>
      <c r="C17" s="130" t="e">
        <f>'TAB 38'!C17/'TAB 37 '!C17</f>
        <v>#DIV/0!</v>
      </c>
      <c r="D17" s="130" t="e">
        <f>'TAB 38'!D17/'TAB 37 '!D17</f>
        <v>#DIV/0!</v>
      </c>
      <c r="E17" s="130" t="e">
        <f>'TAB 38'!E17/'TAB 37 '!E17</f>
        <v>#DIV/0!</v>
      </c>
      <c r="F17" s="130" t="e">
        <f>'TAB 38'!F17/'TAB 37 '!F17</f>
        <v>#DIV/0!</v>
      </c>
      <c r="G17" s="130" t="e">
        <f>'TAB 38'!G17/'TAB 37 '!G17</f>
        <v>#DIV/0!</v>
      </c>
      <c r="H17" s="130" t="e">
        <f>'TAB 38'!H17/'TAB 37 '!H17</f>
        <v>#DIV/0!</v>
      </c>
      <c r="I17" s="130" t="e">
        <f>'TAB 38'!I17/'TAB 37 '!I17</f>
        <v>#DIV/0!</v>
      </c>
      <c r="J17" s="130" t="e">
        <f>'TAB 38'!J17/'TAB 37 '!J17</f>
        <v>#DIV/0!</v>
      </c>
      <c r="K17" s="130" t="e">
        <f>'TAB 38'!K17/'TAB 37 '!K17</f>
        <v>#DIV/0!</v>
      </c>
      <c r="L17" s="130" t="e">
        <f>'TAB 38'!L17/'TAB 37 '!L17</f>
        <v>#DIV/0!</v>
      </c>
      <c r="M17" s="130" t="e">
        <f>'TAB 38'!M17/'TAB 37 '!M17</f>
        <v>#DIV/0!</v>
      </c>
    </row>
    <row r="18" spans="1:13" ht="15" customHeight="1">
      <c r="A18" s="122">
        <v>12</v>
      </c>
      <c r="B18" s="123" t="s">
        <v>109</v>
      </c>
      <c r="C18" s="130">
        <f>'TAB 38'!C18/'TAB 37 '!C18</f>
        <v>22</v>
      </c>
      <c r="D18" s="130">
        <f>'TAB 38'!D18/'TAB 37 '!D18</f>
        <v>16.998580049698262</v>
      </c>
      <c r="E18" s="130">
        <f>'TAB 38'!E18/'TAB 37 '!E18</f>
        <v>10</v>
      </c>
      <c r="F18" s="130">
        <f>'TAB 38'!F18/'TAB 37 '!F18</f>
        <v>10</v>
      </c>
      <c r="G18" s="130">
        <f>'TAB 38'!G18/'TAB 37 '!G18</f>
        <v>8.451404424558786</v>
      </c>
      <c r="H18" s="130">
        <f>'TAB 38'!H18/'TAB 37 '!H18</f>
        <v>3.6</v>
      </c>
      <c r="I18" s="130">
        <f>'TAB 38'!I18/'TAB 37 '!I18</f>
        <v>3</v>
      </c>
      <c r="J18" s="130">
        <f>'TAB 38'!J18/'TAB 37 '!J18</f>
        <v>3</v>
      </c>
      <c r="K18" s="130">
        <f>'TAB 38'!K18/'TAB 37 '!K18</f>
        <v>3</v>
      </c>
      <c r="L18" s="130" t="e">
        <f>'TAB 38'!L18/'TAB 37 '!L18</f>
        <v>#DIV/0!</v>
      </c>
      <c r="M18" s="130" t="e">
        <f>'TAB 38'!M18/'TAB 37 '!M18</f>
        <v>#DIV/0!</v>
      </c>
    </row>
    <row r="19" spans="1:13" ht="15" customHeight="1">
      <c r="A19" s="122">
        <v>13</v>
      </c>
      <c r="B19" s="123" t="s">
        <v>110</v>
      </c>
      <c r="C19" s="130">
        <f>'TAB 38'!C19/'TAB 37 '!C19</f>
        <v>14.912123335669236</v>
      </c>
      <c r="D19" s="130">
        <f>'TAB 38'!D19/'TAB 37 '!D19</f>
        <v>10.274781005071462</v>
      </c>
      <c r="E19" s="130">
        <f>'TAB 38'!E19/'TAB 37 '!E19</f>
        <v>11.090013742556115</v>
      </c>
      <c r="F19" s="130">
        <f>'TAB 38'!F19/'TAB 37 '!F19</f>
        <v>4.890044576523032</v>
      </c>
      <c r="G19" s="130">
        <f>'TAB 38'!G19/'TAB 37 '!G19</f>
        <v>12.643345396059509</v>
      </c>
      <c r="H19" s="130">
        <f>'TAB 38'!H19/'TAB 37 '!H19</f>
        <v>7.423623445825933</v>
      </c>
      <c r="I19" s="130">
        <f>'TAB 38'!I19/'TAB 37 '!I19</f>
        <v>7.515911137796458</v>
      </c>
      <c r="J19" s="130">
        <f>'TAB 38'!J19/'TAB 37 '!J19</f>
        <v>13.412371134020619</v>
      </c>
      <c r="K19" s="130">
        <f>'TAB 38'!K19/'TAB 37 '!K19</f>
        <v>11.799911416232975</v>
      </c>
      <c r="L19" s="130">
        <f>'TAB 38'!L19/'TAB 37 '!L19</f>
        <v>10.951311806256307</v>
      </c>
      <c r="M19" s="130">
        <f>'TAB 38'!M19/'TAB 37 '!M19</f>
        <v>12.221967455621302</v>
      </c>
    </row>
    <row r="20" spans="1:13" ht="15" customHeight="1">
      <c r="A20" s="122">
        <v>14</v>
      </c>
      <c r="B20" s="123" t="s">
        <v>111</v>
      </c>
      <c r="C20" s="130">
        <f>'TAB 38'!C20/'TAB 37 '!C20</f>
        <v>8</v>
      </c>
      <c r="D20" s="130">
        <f>'TAB 38'!D20/'TAB 37 '!D20</f>
        <v>2</v>
      </c>
      <c r="E20" s="130">
        <f>'TAB 38'!E20/'TAB 37 '!E20</f>
        <v>7</v>
      </c>
      <c r="F20" s="130">
        <f>'TAB 38'!F20/'TAB 37 '!F20</f>
        <v>6.671353957412616</v>
      </c>
      <c r="G20" s="130">
        <f>'TAB 38'!G20/'TAB 37 '!G20</f>
        <v>1.6</v>
      </c>
      <c r="H20" s="130">
        <f>'TAB 38'!H20/'TAB 37 '!H20</f>
        <v>3.8999353826271577</v>
      </c>
      <c r="I20" s="130">
        <f>'TAB 38'!I20/'TAB 37 '!I20</f>
        <v>7.1999609260525546</v>
      </c>
      <c r="J20" s="130">
        <f>'TAB 38'!J20/'TAB 37 '!J20</f>
        <v>7</v>
      </c>
      <c r="K20" s="130">
        <f>'TAB 38'!K20/'TAB 37 '!K20</f>
        <v>11.89225871313673</v>
      </c>
      <c r="L20" s="130">
        <f>'TAB 38'!L20/'TAB 37 '!L20</f>
        <v>11</v>
      </c>
      <c r="M20" s="130">
        <f>'TAB 38'!M20/'TAB 37 '!M20</f>
        <v>23</v>
      </c>
    </row>
    <row r="21" spans="1:13" ht="24.75" customHeight="1">
      <c r="A21" s="122">
        <v>15</v>
      </c>
      <c r="B21" s="123" t="s">
        <v>112</v>
      </c>
      <c r="C21" s="130" t="e">
        <f>'TAB 38'!C21/'TAB 37 '!C21</f>
        <v>#DIV/0!</v>
      </c>
      <c r="D21" s="130" t="e">
        <f>'TAB 38'!D21/'TAB 37 '!D21</f>
        <v>#DIV/0!</v>
      </c>
      <c r="E21" s="130" t="e">
        <f>'TAB 38'!E21/'TAB 37 '!E21</f>
        <v>#DIV/0!</v>
      </c>
      <c r="F21" s="130" t="e">
        <f>'TAB 38'!F21/'TAB 37 '!F21</f>
        <v>#DIV/0!</v>
      </c>
      <c r="G21" s="130" t="e">
        <f>'TAB 38'!G21/'TAB 37 '!G21</f>
        <v>#DIV/0!</v>
      </c>
      <c r="H21" s="130" t="e">
        <f>'TAB 38'!H21/'TAB 37 '!H21</f>
        <v>#DIV/0!</v>
      </c>
      <c r="I21" s="130" t="e">
        <f>'TAB 38'!I21/'TAB 37 '!I21</f>
        <v>#DIV/0!</v>
      </c>
      <c r="J21" s="130" t="e">
        <f>'TAB 38'!J21/'TAB 37 '!J21</f>
        <v>#DIV/0!</v>
      </c>
      <c r="K21" s="130" t="e">
        <f>'TAB 38'!K21/'TAB 37 '!K21</f>
        <v>#DIV/0!</v>
      </c>
      <c r="L21" s="130" t="e">
        <f>'TAB 38'!L21/'TAB 37 '!L21</f>
        <v>#DIV/0!</v>
      </c>
      <c r="M21" s="130" t="e">
        <f>'TAB 38'!M21/'TAB 37 '!M21</f>
        <v>#DIV/0!</v>
      </c>
    </row>
    <row r="22" spans="1:13" ht="15" customHeight="1">
      <c r="A22" s="122">
        <v>16</v>
      </c>
      <c r="B22" s="123" t="s">
        <v>113</v>
      </c>
      <c r="C22" s="130">
        <f>'TAB 38'!C22/'TAB 37 '!C22</f>
        <v>4.700267618198038</v>
      </c>
      <c r="D22" s="130">
        <f>'TAB 38'!D22/'TAB 37 '!D22</f>
        <v>10.355284820546592</v>
      </c>
      <c r="E22" s="130">
        <f>'TAB 38'!E22/'TAB 37 '!E22</f>
        <v>11.870406189555126</v>
      </c>
      <c r="F22" s="130">
        <f>'TAB 38'!F22/'TAB 37 '!F22</f>
        <v>8.534328358208954</v>
      </c>
      <c r="G22" s="130">
        <f>'TAB 38'!G22/'TAB 37 '!G22</f>
        <v>10.525562372188139</v>
      </c>
      <c r="H22" s="130">
        <f>'TAB 38'!H22/'TAB 37 '!H22</f>
        <v>10.02082777036048</v>
      </c>
      <c r="I22" s="130">
        <f>'TAB 38'!I22/'TAB 37 '!I22</f>
        <v>8.81149193548387</v>
      </c>
      <c r="J22" s="130">
        <f>'TAB 38'!J22/'TAB 37 '!J22</f>
        <v>6.747754137115839</v>
      </c>
      <c r="K22" s="130">
        <f>'TAB 38'!K22/'TAB 37 '!K22</f>
        <v>4.797556008146639</v>
      </c>
      <c r="L22" s="130">
        <f>'TAB 38'!L22/'TAB 37 '!L22</f>
        <v>4.261707988980716</v>
      </c>
      <c r="M22" s="130">
        <f>'TAB 38'!M22/'TAB 37 '!M22</f>
        <v>5.23781512605042</v>
      </c>
    </row>
    <row r="23" spans="1:13" ht="15" customHeight="1">
      <c r="A23" s="122">
        <v>17</v>
      </c>
      <c r="B23" s="123"/>
      <c r="C23" s="130" t="e">
        <f>'TAB 38'!C23/'TAB 37 '!C23</f>
        <v>#DIV/0!</v>
      </c>
      <c r="D23" s="130" t="e">
        <f>'TAB 38'!D23/'TAB 37 '!D23</f>
        <v>#DIV/0!</v>
      </c>
      <c r="E23" s="130" t="e">
        <f>'TAB 38'!E23/'TAB 37 '!E23</f>
        <v>#DIV/0!</v>
      </c>
      <c r="F23" s="130" t="e">
        <f>'TAB 38'!F23/'TAB 37 '!F23</f>
        <v>#DIV/0!</v>
      </c>
      <c r="G23" s="130" t="e">
        <f>'TAB 38'!G23/'TAB 37 '!G23</f>
        <v>#DIV/0!</v>
      </c>
      <c r="H23" s="130" t="e">
        <f>'TAB 38'!H23/'TAB 37 '!H23</f>
        <v>#DIV/0!</v>
      </c>
      <c r="I23" s="130" t="e">
        <f>'TAB 38'!I23/'TAB 37 '!I23</f>
        <v>#DIV/0!</v>
      </c>
      <c r="J23" s="130" t="e">
        <f>'TAB 38'!J23/'TAB 37 '!J23</f>
        <v>#DIV/0!</v>
      </c>
      <c r="K23" s="130" t="e">
        <f>'TAB 38'!K23/'TAB 37 '!K23</f>
        <v>#DIV/0!</v>
      </c>
      <c r="L23" s="130" t="e">
        <f>'TAB 38'!L23/'TAB 37 '!L23</f>
        <v>#DIV/0!</v>
      </c>
      <c r="M23" s="130" t="e">
        <f>'TAB 38'!M23/'TAB 37 '!M23</f>
        <v>#DIV/0!</v>
      </c>
    </row>
    <row r="24" spans="1:13" ht="15" customHeight="1">
      <c r="A24" s="122">
        <v>18</v>
      </c>
      <c r="B24" s="129"/>
      <c r="C24" s="130" t="e">
        <f>'TAB 38'!C24/'TAB 37 '!C24</f>
        <v>#DIV/0!</v>
      </c>
      <c r="D24" s="130" t="e">
        <f>'TAB 38'!D24/'TAB 37 '!D24</f>
        <v>#DIV/0!</v>
      </c>
      <c r="E24" s="130" t="e">
        <f>'TAB 38'!E24/'TAB 37 '!E24</f>
        <v>#DIV/0!</v>
      </c>
      <c r="F24" s="130" t="e">
        <f>'TAB 38'!F24/'TAB 37 '!F24</f>
        <v>#DIV/0!</v>
      </c>
      <c r="G24" s="130" t="e">
        <f>'TAB 38'!G24/'TAB 37 '!G24</f>
        <v>#DIV/0!</v>
      </c>
      <c r="H24" s="130" t="e">
        <f>'TAB 38'!H24/'TAB 37 '!H24</f>
        <v>#DIV/0!</v>
      </c>
      <c r="I24" s="130" t="e">
        <f>'TAB 38'!I24/'TAB 37 '!I24</f>
        <v>#DIV/0!</v>
      </c>
      <c r="J24" s="130" t="e">
        <f>'TAB 38'!J24/'TAB 37 '!J24</f>
        <v>#DIV/0!</v>
      </c>
      <c r="K24" s="130" t="e">
        <f>'TAB 38'!K24/'TAB 37 '!K24</f>
        <v>#DIV/0!</v>
      </c>
      <c r="L24" s="130" t="e">
        <f>'TAB 38'!L24/'TAB 37 '!L24</f>
        <v>#DIV/0!</v>
      </c>
      <c r="M24" s="130" t="e">
        <f>'TAB 38'!M24/'TAB 37 '!M24</f>
        <v>#DIV/0!</v>
      </c>
    </row>
    <row r="25" spans="1:13" s="112" customFormat="1" ht="19.5" customHeight="1">
      <c r="A25" s="141" t="s">
        <v>0</v>
      </c>
      <c r="B25" s="141"/>
      <c r="C25" s="131">
        <f>'TAB 38'!C25/'TAB 37 '!C25</f>
        <v>20.12413897020837</v>
      </c>
      <c r="D25" s="131">
        <f>'TAB 38'!D25/'TAB 37 '!D25</f>
        <v>20.64811468075027</v>
      </c>
      <c r="E25" s="131">
        <f>'TAB 38'!E25/'TAB 37 '!E25</f>
        <v>19.81290998363339</v>
      </c>
      <c r="F25" s="131">
        <f>'TAB 38'!F25/'TAB 37 '!F25</f>
        <v>18.557412113892944</v>
      </c>
      <c r="G25" s="131">
        <f>'TAB 38'!G25/'TAB 37 '!G25</f>
        <v>17.466080618551622</v>
      </c>
      <c r="H25" s="131">
        <f>'TAB 38'!H25/'TAB 37 '!H25</f>
        <v>15.879947338105817</v>
      </c>
      <c r="I25" s="131">
        <f>'TAB 38'!I25/'TAB 37 '!I25</f>
        <v>16.368522562443214</v>
      </c>
      <c r="J25" s="131">
        <f>'TAB 38'!J25/'TAB 37 '!J25</f>
        <v>15.662484392605903</v>
      </c>
      <c r="K25" s="131">
        <f>'TAB 38'!K25/'TAB 37 '!K25</f>
        <v>16.44636784670313</v>
      </c>
      <c r="L25" s="131">
        <f>'TAB 38'!L25/'TAB 37 '!L25</f>
        <v>15.148822374080867</v>
      </c>
      <c r="M25" s="131">
        <f>'TAB 38'!M25/'TAB 37 '!M25</f>
        <v>13.977449669908063</v>
      </c>
    </row>
    <row r="26" spans="1:13" ht="1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</row>
    <row r="27" spans="1:13" ht="15" customHeight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</row>
    <row r="28" spans="1:13" ht="1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ht="15" customHeight="1"/>
    <row r="30" spans="1:14" ht="15" customHeight="1">
      <c r="A30" s="137" t="s">
        <v>45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1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9.5" customHeight="1"/>
  </sheetData>
  <sheetProtection/>
  <mergeCells count="18">
    <mergeCell ref="A30:M30"/>
    <mergeCell ref="J4:J5"/>
    <mergeCell ref="K4:K5"/>
    <mergeCell ref="L4:L5"/>
    <mergeCell ref="M4:M5"/>
    <mergeCell ref="A25:B25"/>
    <mergeCell ref="A26:M26"/>
    <mergeCell ref="A27:M2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2018-09-17T07:05:18Z</cp:lastPrinted>
  <dcterms:created xsi:type="dcterms:W3CDTF">2001-11-26T11:42:29Z</dcterms:created>
  <dcterms:modified xsi:type="dcterms:W3CDTF">2018-11-21T07:04:46Z</dcterms:modified>
  <cp:category/>
  <cp:version/>
  <cp:contentType/>
  <cp:contentStatus/>
</cp:coreProperties>
</file>